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SECCATID\Desktop\AÑO 2024\INFORME VIATICOS INTERIOR Y EXTERIOR 2024\"/>
    </mc:Choice>
  </mc:AlternateContent>
  <xr:revisionPtr revIDLastSave="0" documentId="13_ncr:1_{FB1893C2-ACD1-461E-9647-8FC94A3255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P27" i="1"/>
  <c r="M27" i="1"/>
  <c r="P19" i="1"/>
  <c r="P18" i="1"/>
  <c r="P17" i="1"/>
  <c r="P16" i="1"/>
  <c r="P15" i="1"/>
  <c r="P14" i="1"/>
  <c r="P23" i="1"/>
  <c r="P26" i="1"/>
  <c r="P20" i="1"/>
  <c r="P22" i="1"/>
  <c r="P25" i="1"/>
  <c r="P13" i="1"/>
  <c r="P12" i="1"/>
  <c r="P21" i="1"/>
  <c r="P24" i="1"/>
</calcChain>
</file>

<file path=xl/sharedStrings.xml><?xml version="1.0" encoding="utf-8"?>
<sst xmlns="http://schemas.openxmlformats.org/spreadsheetml/2006/main" count="124" uniqueCount="67">
  <si>
    <t>SECRETARÍA EJECUTIVA DE LA COMISIÓN CONTRA LAS ADICCIONES Y EL TRÁFICO ILÍCITO DE DROGAS</t>
  </si>
  <si>
    <t>REPORTE DE EJECUCIÓN DE VIÁTICOS AL INTERIOR, RENGLÓN PRESUPUESTARIO 133</t>
  </si>
  <si>
    <t>LISTADO DE VIAJES NACIONALES, artículo 10, numeral 12 del Decreto No. 57-2008</t>
  </si>
  <si>
    <t>FECHA</t>
  </si>
  <si>
    <t>No. NOMBRAMIENTO</t>
  </si>
  <si>
    <t>NOMBRE DEL  COLABORADOR (A)</t>
  </si>
  <si>
    <t xml:space="preserve">FUNCIONES </t>
  </si>
  <si>
    <t>DESTINO</t>
  </si>
  <si>
    <t>OBJETO DEL VIAJE</t>
  </si>
  <si>
    <t xml:space="preserve"> *COSTO DEL VIAJE</t>
  </si>
  <si>
    <t>CONCEPTO</t>
  </si>
  <si>
    <t>TOTALES</t>
  </si>
  <si>
    <t>Nota: Se incluyen liquidaciones en fondo rotativo debidamente rendidas en el presente mes, debido a la disponibilidad de cuota financiera de gasto.</t>
  </si>
  <si>
    <t>VIATICOS AL INTERIOR</t>
  </si>
  <si>
    <t>TOTAL ACUMULADO:</t>
  </si>
  <si>
    <t>* Costo de viaje o comisión al interior incluye viáticos: Por alimentación y hospedaje, conforme Reglamento General de Viáticos y Gastos Conexos vigente.</t>
  </si>
  <si>
    <t>EJERCICIO FISCAL 2024</t>
  </si>
  <si>
    <t>BOLETOS AEREOS</t>
  </si>
  <si>
    <t>N/A</t>
  </si>
  <si>
    <t>ASESOR EN REDUCCION EN LA DEMANDA</t>
  </si>
  <si>
    <t>PAOLA MISHEL OCHOA ROSALES</t>
  </si>
  <si>
    <t>JAVIER ANTONIO RAMIREZ GALINDO</t>
  </si>
  <si>
    <t>PRESENTAR Y PROMOVER LA IMPORTANCIA DE LA PREVENCION AL CONSUMO DE DROGAS POR MEDIO DE LOS PROGRAMAS DE PREVENCION</t>
  </si>
  <si>
    <t>TOTONICAPAN, TOTONICAPAN</t>
  </si>
  <si>
    <t>JUAN CARLOS MORALES VASQUEZ</t>
  </si>
  <si>
    <t>SANTA APOLONIA, CHIMALTENANGO</t>
  </si>
  <si>
    <t>ROSSANA MARIA GONZALEZ DE LA ROSA</t>
  </si>
  <si>
    <t>PILOTO</t>
  </si>
  <si>
    <t>GUASTATOYA EL PROGRESO</t>
  </si>
  <si>
    <t>DIRECTOR DE PREVENCION</t>
  </si>
  <si>
    <t>QUETZALTENANGO, QUETZALTENANGO</t>
  </si>
  <si>
    <t xml:space="preserve">´DICIEMBRE 2024 </t>
  </si>
  <si>
    <t>17 DE DICIEMBRE 2024 AL 17 DE DICIEMBRE 2024</t>
  </si>
  <si>
    <t>JUAN OLIVERIO GARCIA PINEDA</t>
  </si>
  <si>
    <t>ENCARGADO UNIDAD DE COMUNICACIÓN SOCIAL</t>
  </si>
  <si>
    <t>COBERTURA AUDIOVISUAL A VISITA DEL HOSPITAL REGIONAL DE OCCIDENTE Y HOSPITAL RODOLFO ROBLES</t>
  </si>
  <si>
    <t>MARIA ANTONIETA SOLORZANO CUYUN</t>
  </si>
  <si>
    <t>DIRECTORA DEL TRATAMIENTO, REHABILITACION Y REINSERCION</t>
  </si>
  <si>
    <t>VISITA A HOSPITALES DE QUETZALTENANGO</t>
  </si>
  <si>
    <t>28 DE NOVIEMBRE 2024 AL 29 DE NOVIEMBRE 2024</t>
  </si>
  <si>
    <t>CARLOS EDUARDO ANLEU JIMENEZ</t>
  </si>
  <si>
    <t>ASESOR JURIDICO</t>
  </si>
  <si>
    <t>HUEHUETENANGO</t>
  </si>
  <si>
    <t>PARTICIPAR EN SESION ORDINARIA DEL CONSEJO DE ATENCION Y PROTECCION -CAP-</t>
  </si>
  <si>
    <t>15 DE NOVIEMBRE 2024 AL 15 DE NOVIEMBRE 2024</t>
  </si>
  <si>
    <t>ENCARGADO COMUNICACIÓN SOCIAL</t>
  </si>
  <si>
    <t>COBERTURA AUDIOVISUAL A SENSIBILIZACION DE PREVENCION</t>
  </si>
  <si>
    <t>2 DE DICIEMBRE 2024 AL 5 DE DICIEMBRE 2024</t>
  </si>
  <si>
    <t>ASESORA EN REDUCCION DE LA DEMANDA</t>
  </si>
  <si>
    <t>CUILCO, HUEHUETENANGO</t>
  </si>
  <si>
    <t>IMPLEMENTAR ACCIONES PREVENTIVAS CON EL INSTITUTO GUATEMALTECO DE MIGRACION EN PREVENCION DEL CONSUMO DE SUSTANCIAS Y FACTURAS DE PROTECCION EN RELACION A MIGRACION</t>
  </si>
  <si>
    <t>12 DE DICIEMBRE 2024 AL 12 DE DICIEMBRE 2024</t>
  </si>
  <si>
    <t>CLAUDIA LUTECIA FUENTES</t>
  </si>
  <si>
    <t>ASITENTE SUBDESPACHO</t>
  </si>
  <si>
    <t>COMISION OFICIAL A CITACION AL JUZGADO PLURIPERSONAL DE PRIMERA INSTANCIA DE TRABAJO Y PREVISION SOCIAL Y DE FAMILIA</t>
  </si>
  <si>
    <t>17 DE DICIEMBRE 2024 AL 18 DE DICIEMBRE 2024</t>
  </si>
  <si>
    <t>RETALHULEU, NUEVO SAN CARLOS</t>
  </si>
  <si>
    <t>ALLAN WLINTON MONZON GALICIA</t>
  </si>
  <si>
    <t>POR TRASLADO PERSONAL AL JUZGADO</t>
  </si>
  <si>
    <t>25 DE NOVIEMBRE 2024 AL 27 DE NOVIEMBRE 2024</t>
  </si>
  <si>
    <t>ESQUIPULAS, CHIQUIMULA</t>
  </si>
  <si>
    <t>IMPLEMENTACIION DE ACCIONES PREVENTIVAS A TRAVES DE LA INICIATIVA VOLVAMOS AL PARQUE</t>
  </si>
  <si>
    <t>REALIZAR ACCIONES PREVENTIVAS EN APOYO AL EVENTO VOLVAMOS AL PARQUE PARA PREVENCION DEL CONSUMO DE SUSTANCIAS Y PROMOVER UNA VIDA SALUDABLE</t>
  </si>
  <si>
    <t>PRESENTACION DE LA INICIATIVA PREVENTIVA VOLVAMOS AL PARQUE</t>
  </si>
  <si>
    <t>ERICK ROLANDO RAMIREZ VILLAFUERTE</t>
  </si>
  <si>
    <t>ENCARGADO DE LA UNIDAD DE INFORMATICA</t>
  </si>
  <si>
    <t>APOYO EN INSTALACION DE EQUIPO DE AUDIOVIDEO EN EVENTO VOLVAMOS AL PARQUE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</si>
</sst>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164" formatCode="_(&quot;Q&quot;* #,##0.00_);_(&quot;Q&quot;* \(#,##0.00\);_(&quot;Q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7" fontId="6" fillId="0" borderId="2" xfId="0" quotePrefix="1" applyNumberFormat="1" applyFont="1" applyBorder="1" applyAlignment="1">
      <alignment horizontal="left"/>
    </xf>
    <xf numFmtId="17" fontId="0" fillId="0" borderId="2" xfId="0" quotePrefix="1" applyNumberFormat="1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right" vertical="center"/>
    </xf>
    <xf numFmtId="8" fontId="6" fillId="0" borderId="1" xfId="1" applyNumberFormat="1" applyFont="1" applyBorder="1" applyAlignment="1">
      <alignment horizontal="right"/>
    </xf>
    <xf numFmtId="0" fontId="2" fillId="0" borderId="0" xfId="0" applyFont="1"/>
    <xf numFmtId="0" fontId="2" fillId="2" borderId="1" xfId="0" applyFont="1" applyFill="1" applyBorder="1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" fontId="2" fillId="0" borderId="0" xfId="0" applyNumberFormat="1" applyFont="1" applyAlignment="1">
      <alignment horizontal="left" wrapText="1"/>
    </xf>
    <xf numFmtId="17" fontId="6" fillId="0" borderId="3" xfId="0" quotePrefix="1" applyNumberFormat="1" applyFont="1" applyBorder="1" applyAlignment="1">
      <alignment horizontal="center"/>
    </xf>
    <xf numFmtId="17" fontId="6" fillId="0" borderId="4" xfId="0" quotePrefix="1" applyNumberFormat="1" applyFont="1" applyBorder="1" applyAlignment="1">
      <alignment horizontal="center"/>
    </xf>
    <xf numFmtId="17" fontId="6" fillId="0" borderId="5" xfId="0" quotePrefix="1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right"/>
    </xf>
    <xf numFmtId="2" fontId="6" fillId="0" borderId="5" xfId="0" applyNumberFormat="1" applyFont="1" applyBorder="1" applyAlignment="1">
      <alignment horizontal="right"/>
    </xf>
    <xf numFmtId="2" fontId="2" fillId="0" borderId="2" xfId="0" applyNumberFormat="1" applyFont="1" applyBorder="1" applyAlignment="1">
      <alignment horizontal="center" wrapText="1"/>
    </xf>
    <xf numFmtId="2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152400</xdr:rowOff>
    </xdr:from>
    <xdr:to>
      <xdr:col>5</xdr:col>
      <xdr:colOff>314325</xdr:colOff>
      <xdr:row>7</xdr:row>
      <xdr:rowOff>47625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D10E33C9-3D4B-4502-B4F9-6340317EF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42900"/>
          <a:ext cx="38385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9"/>
  <sheetViews>
    <sheetView tabSelected="1" topLeftCell="A22" workbookViewId="0">
      <selection activeCell="F31" sqref="F31"/>
    </sheetView>
  </sheetViews>
  <sheetFormatPr baseColWidth="10" defaultRowHeight="15" x14ac:dyDescent="0.25"/>
  <cols>
    <col min="1" max="1" width="7.28515625" customWidth="1"/>
    <col min="2" max="2" width="19" customWidth="1"/>
    <col min="6" max="6" width="13.140625" customWidth="1"/>
    <col min="8" max="8" width="17.28515625" customWidth="1"/>
    <col min="12" max="12" width="18.28515625" customWidth="1"/>
    <col min="13" max="13" width="12" bestFit="1" customWidth="1"/>
    <col min="16" max="16" width="12" bestFit="1" customWidth="1"/>
  </cols>
  <sheetData>
    <row r="1" spans="1:17" x14ac:dyDescent="0.25">
      <c r="A1" s="1"/>
    </row>
    <row r="2" spans="1:17" x14ac:dyDescent="0.25">
      <c r="A2" s="1"/>
    </row>
    <row r="3" spans="1:17" x14ac:dyDescent="0.25">
      <c r="A3" s="1"/>
    </row>
    <row r="4" spans="1:17" ht="15.75" x14ac:dyDescent="0.25">
      <c r="A4" s="1"/>
      <c r="G4" s="2" t="s">
        <v>0</v>
      </c>
    </row>
    <row r="5" spans="1:17" ht="15.75" x14ac:dyDescent="0.25">
      <c r="A5" s="1"/>
      <c r="G5" s="2" t="s">
        <v>1</v>
      </c>
    </row>
    <row r="6" spans="1:17" ht="15.75" x14ac:dyDescent="0.25">
      <c r="A6" s="1"/>
      <c r="G6" s="2" t="s">
        <v>16</v>
      </c>
    </row>
    <row r="7" spans="1:17" x14ac:dyDescent="0.25">
      <c r="A7" s="1"/>
    </row>
    <row r="8" spans="1:17" x14ac:dyDescent="0.25">
      <c r="A8" s="1"/>
    </row>
    <row r="9" spans="1:17" ht="23.25" x14ac:dyDescent="0.35">
      <c r="A9" s="1"/>
      <c r="B9" s="3" t="s">
        <v>2</v>
      </c>
      <c r="M9" s="4"/>
      <c r="P9" s="4"/>
    </row>
    <row r="10" spans="1:17" ht="36.75" x14ac:dyDescent="0.25">
      <c r="A10" s="5"/>
      <c r="B10" s="6" t="s">
        <v>3</v>
      </c>
      <c r="C10" s="7" t="s">
        <v>4</v>
      </c>
      <c r="D10" s="37" t="s">
        <v>5</v>
      </c>
      <c r="E10" s="37"/>
      <c r="F10" s="37"/>
      <c r="G10" s="38" t="s">
        <v>6</v>
      </c>
      <c r="H10" s="38"/>
      <c r="I10" s="38" t="s">
        <v>7</v>
      </c>
      <c r="J10" s="38"/>
      <c r="K10" s="38" t="s">
        <v>8</v>
      </c>
      <c r="L10" s="38"/>
      <c r="M10" s="8" t="s">
        <v>9</v>
      </c>
      <c r="N10" s="38" t="s">
        <v>10</v>
      </c>
      <c r="O10" s="38"/>
      <c r="P10" s="6" t="s">
        <v>11</v>
      </c>
      <c r="Q10" s="17" t="s">
        <v>17</v>
      </c>
    </row>
    <row r="11" spans="1:17" ht="15.75" x14ac:dyDescent="0.25">
      <c r="A11" s="9"/>
      <c r="B11" s="10" t="s">
        <v>31</v>
      </c>
      <c r="C11" s="11"/>
      <c r="D11" s="36" t="s">
        <v>12</v>
      </c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</row>
    <row r="12" spans="1:17" ht="43.5" customHeight="1" x14ac:dyDescent="0.25">
      <c r="A12" s="12">
        <v>1</v>
      </c>
      <c r="B12" s="18" t="s">
        <v>44</v>
      </c>
      <c r="C12" s="13">
        <v>1072</v>
      </c>
      <c r="D12" s="19" t="s">
        <v>33</v>
      </c>
      <c r="E12" s="20"/>
      <c r="F12" s="21"/>
      <c r="G12" s="22" t="s">
        <v>45</v>
      </c>
      <c r="H12" s="23"/>
      <c r="I12" s="24" t="s">
        <v>25</v>
      </c>
      <c r="J12" s="25"/>
      <c r="K12" s="26" t="s">
        <v>46</v>
      </c>
      <c r="L12" s="27"/>
      <c r="M12" s="14">
        <v>187.7</v>
      </c>
      <c r="N12" s="28" t="s">
        <v>13</v>
      </c>
      <c r="O12" s="29"/>
      <c r="P12" s="14">
        <f>+M12</f>
        <v>187.7</v>
      </c>
      <c r="Q12" s="14" t="s">
        <v>18</v>
      </c>
    </row>
    <row r="13" spans="1:17" ht="60.75" customHeight="1" x14ac:dyDescent="0.25">
      <c r="A13" s="12">
        <f>1+1</f>
        <v>2</v>
      </c>
      <c r="B13" s="18" t="s">
        <v>59</v>
      </c>
      <c r="C13" s="13">
        <v>1075</v>
      </c>
      <c r="D13" s="19" t="s">
        <v>21</v>
      </c>
      <c r="E13" s="20"/>
      <c r="F13" s="21"/>
      <c r="G13" s="22" t="s">
        <v>19</v>
      </c>
      <c r="H13" s="23"/>
      <c r="I13" s="24" t="s">
        <v>23</v>
      </c>
      <c r="J13" s="25"/>
      <c r="K13" s="26" t="s">
        <v>22</v>
      </c>
      <c r="L13" s="27"/>
      <c r="M13" s="14">
        <v>812</v>
      </c>
      <c r="N13" s="28" t="s">
        <v>13</v>
      </c>
      <c r="O13" s="29"/>
      <c r="P13" s="14">
        <f t="shared" ref="P13" si="0">+M13</f>
        <v>812</v>
      </c>
      <c r="Q13" s="14" t="s">
        <v>18</v>
      </c>
    </row>
    <row r="14" spans="1:17" ht="43.5" customHeight="1" x14ac:dyDescent="0.25">
      <c r="A14" s="12">
        <f>+A13+1</f>
        <v>3</v>
      </c>
      <c r="B14" s="18" t="s">
        <v>39</v>
      </c>
      <c r="C14" s="13">
        <v>1077</v>
      </c>
      <c r="D14" s="19" t="s">
        <v>40</v>
      </c>
      <c r="E14" s="20"/>
      <c r="F14" s="21"/>
      <c r="G14" s="22" t="s">
        <v>41</v>
      </c>
      <c r="H14" s="23"/>
      <c r="I14" s="24" t="s">
        <v>42</v>
      </c>
      <c r="J14" s="25"/>
      <c r="K14" s="26" t="s">
        <v>43</v>
      </c>
      <c r="L14" s="27"/>
      <c r="M14" s="14">
        <v>438</v>
      </c>
      <c r="N14" s="28" t="s">
        <v>13</v>
      </c>
      <c r="O14" s="29"/>
      <c r="P14" s="14">
        <f>+M14</f>
        <v>438</v>
      </c>
      <c r="Q14" s="14" t="s">
        <v>18</v>
      </c>
    </row>
    <row r="15" spans="1:17" ht="60.75" customHeight="1" x14ac:dyDescent="0.25">
      <c r="A15" s="12">
        <f t="shared" ref="A15:A26" si="1">+A14+1</f>
        <v>4</v>
      </c>
      <c r="B15" s="18" t="s">
        <v>39</v>
      </c>
      <c r="C15" s="13">
        <v>1078</v>
      </c>
      <c r="D15" s="19" t="s">
        <v>20</v>
      </c>
      <c r="E15" s="20"/>
      <c r="F15" s="21"/>
      <c r="G15" s="22" t="s">
        <v>48</v>
      </c>
      <c r="H15" s="23"/>
      <c r="I15" s="24" t="s">
        <v>60</v>
      </c>
      <c r="J15" s="25"/>
      <c r="K15" s="26" t="s">
        <v>61</v>
      </c>
      <c r="L15" s="27"/>
      <c r="M15" s="14">
        <v>589.5</v>
      </c>
      <c r="N15" s="28" t="s">
        <v>13</v>
      </c>
      <c r="O15" s="29"/>
      <c r="P15" s="14">
        <f>+M15</f>
        <v>589.5</v>
      </c>
      <c r="Q15" s="14" t="s">
        <v>18</v>
      </c>
    </row>
    <row r="16" spans="1:17" ht="60.75" customHeight="1" x14ac:dyDescent="0.25">
      <c r="A16" s="12">
        <f t="shared" si="1"/>
        <v>5</v>
      </c>
      <c r="B16" s="18" t="s">
        <v>39</v>
      </c>
      <c r="C16" s="13">
        <v>1079</v>
      </c>
      <c r="D16" s="19" t="s">
        <v>26</v>
      </c>
      <c r="E16" s="20"/>
      <c r="F16" s="21"/>
      <c r="G16" s="22" t="s">
        <v>48</v>
      </c>
      <c r="H16" s="23"/>
      <c r="I16" s="24" t="s">
        <v>60</v>
      </c>
      <c r="J16" s="25"/>
      <c r="K16" s="26" t="s">
        <v>62</v>
      </c>
      <c r="L16" s="27"/>
      <c r="M16" s="14">
        <v>515</v>
      </c>
      <c r="N16" s="28" t="s">
        <v>13</v>
      </c>
      <c r="O16" s="29"/>
      <c r="P16" s="14">
        <f>+M16</f>
        <v>515</v>
      </c>
      <c r="Q16" s="14" t="s">
        <v>18</v>
      </c>
    </row>
    <row r="17" spans="1:17" ht="60.75" customHeight="1" x14ac:dyDescent="0.25">
      <c r="A17" s="12">
        <f t="shared" si="1"/>
        <v>6</v>
      </c>
      <c r="B17" s="18" t="s">
        <v>39</v>
      </c>
      <c r="C17" s="13">
        <v>1080</v>
      </c>
      <c r="D17" s="19" t="s">
        <v>24</v>
      </c>
      <c r="E17" s="20"/>
      <c r="F17" s="21"/>
      <c r="G17" s="22" t="s">
        <v>29</v>
      </c>
      <c r="H17" s="23"/>
      <c r="I17" s="24" t="s">
        <v>60</v>
      </c>
      <c r="J17" s="25"/>
      <c r="K17" s="26" t="s">
        <v>63</v>
      </c>
      <c r="L17" s="27"/>
      <c r="M17" s="14">
        <v>588</v>
      </c>
      <c r="N17" s="28" t="s">
        <v>13</v>
      </c>
      <c r="O17" s="29"/>
      <c r="P17" s="14">
        <f>+M17</f>
        <v>588</v>
      </c>
      <c r="Q17" s="14" t="s">
        <v>18</v>
      </c>
    </row>
    <row r="18" spans="1:17" ht="60.75" customHeight="1" x14ac:dyDescent="0.25">
      <c r="A18" s="12">
        <f t="shared" si="1"/>
        <v>7</v>
      </c>
      <c r="B18" s="18" t="s">
        <v>39</v>
      </c>
      <c r="C18" s="13">
        <v>1081</v>
      </c>
      <c r="D18" s="19" t="s">
        <v>64</v>
      </c>
      <c r="E18" s="20"/>
      <c r="F18" s="21"/>
      <c r="G18" s="22" t="s">
        <v>65</v>
      </c>
      <c r="H18" s="23"/>
      <c r="I18" s="24" t="s">
        <v>60</v>
      </c>
      <c r="J18" s="25"/>
      <c r="K18" s="26" t="s">
        <v>66</v>
      </c>
      <c r="L18" s="27"/>
      <c r="M18" s="14">
        <v>630</v>
      </c>
      <c r="N18" s="28" t="s">
        <v>13</v>
      </c>
      <c r="O18" s="29"/>
      <c r="P18" s="14">
        <f>+M18</f>
        <v>630</v>
      </c>
      <c r="Q18" s="14" t="s">
        <v>18</v>
      </c>
    </row>
    <row r="19" spans="1:17" ht="60.75" customHeight="1" x14ac:dyDescent="0.25">
      <c r="A19" s="12">
        <f t="shared" si="1"/>
        <v>8</v>
      </c>
      <c r="B19" s="18" t="s">
        <v>39</v>
      </c>
      <c r="C19" s="13">
        <v>1082</v>
      </c>
      <c r="D19" s="19" t="s">
        <v>21</v>
      </c>
      <c r="E19" s="20"/>
      <c r="F19" s="21"/>
      <c r="G19" s="22" t="s">
        <v>19</v>
      </c>
      <c r="H19" s="23"/>
      <c r="I19" s="24" t="s">
        <v>60</v>
      </c>
      <c r="J19" s="25"/>
      <c r="K19" s="26" t="s">
        <v>22</v>
      </c>
      <c r="L19" s="27"/>
      <c r="M19" s="14">
        <v>630</v>
      </c>
      <c r="N19" s="28" t="s">
        <v>13</v>
      </c>
      <c r="O19" s="29"/>
      <c r="P19" s="14">
        <f>+M19</f>
        <v>630</v>
      </c>
      <c r="Q19" s="14" t="s">
        <v>18</v>
      </c>
    </row>
    <row r="20" spans="1:17" ht="43.5" customHeight="1" x14ac:dyDescent="0.25">
      <c r="A20" s="12">
        <f t="shared" si="1"/>
        <v>9</v>
      </c>
      <c r="B20" s="18" t="s">
        <v>47</v>
      </c>
      <c r="C20" s="13">
        <v>1083</v>
      </c>
      <c r="D20" s="19" t="s">
        <v>21</v>
      </c>
      <c r="E20" s="20"/>
      <c r="F20" s="21"/>
      <c r="G20" s="22" t="s">
        <v>19</v>
      </c>
      <c r="H20" s="23"/>
      <c r="I20" s="24" t="s">
        <v>49</v>
      </c>
      <c r="J20" s="25"/>
      <c r="K20" s="26" t="s">
        <v>22</v>
      </c>
      <c r="L20" s="27"/>
      <c r="M20" s="14">
        <v>1159.5</v>
      </c>
      <c r="N20" s="28" t="s">
        <v>13</v>
      </c>
      <c r="O20" s="29"/>
      <c r="P20" s="14">
        <f>+M20</f>
        <v>1159.5</v>
      </c>
      <c r="Q20" s="14" t="s">
        <v>18</v>
      </c>
    </row>
    <row r="21" spans="1:17" ht="43.5" customHeight="1" x14ac:dyDescent="0.25">
      <c r="A21" s="12">
        <f t="shared" si="1"/>
        <v>10</v>
      </c>
      <c r="B21" s="18" t="s">
        <v>47</v>
      </c>
      <c r="C21" s="13">
        <v>1084</v>
      </c>
      <c r="D21" s="19" t="s">
        <v>26</v>
      </c>
      <c r="E21" s="20"/>
      <c r="F21" s="21"/>
      <c r="G21" s="22" t="s">
        <v>48</v>
      </c>
      <c r="H21" s="23"/>
      <c r="I21" s="24" t="s">
        <v>49</v>
      </c>
      <c r="J21" s="25"/>
      <c r="K21" s="26" t="s">
        <v>50</v>
      </c>
      <c r="L21" s="27"/>
      <c r="M21" s="14">
        <v>885.5</v>
      </c>
      <c r="N21" s="28" t="s">
        <v>13</v>
      </c>
      <c r="O21" s="29"/>
      <c r="P21" s="14">
        <f t="shared" ref="P21" si="2">+M21</f>
        <v>885.5</v>
      </c>
      <c r="Q21" s="14" t="s">
        <v>18</v>
      </c>
    </row>
    <row r="22" spans="1:17" ht="43.5" customHeight="1" x14ac:dyDescent="0.25">
      <c r="A22" s="12">
        <f t="shared" si="1"/>
        <v>11</v>
      </c>
      <c r="B22" s="18" t="s">
        <v>51</v>
      </c>
      <c r="C22" s="13">
        <v>1085</v>
      </c>
      <c r="D22" s="19" t="s">
        <v>57</v>
      </c>
      <c r="E22" s="20"/>
      <c r="F22" s="21"/>
      <c r="G22" s="22" t="s">
        <v>27</v>
      </c>
      <c r="H22" s="23"/>
      <c r="I22" s="24" t="s">
        <v>28</v>
      </c>
      <c r="J22" s="25"/>
      <c r="K22" s="26" t="s">
        <v>58</v>
      </c>
      <c r="L22" s="27"/>
      <c r="M22" s="14">
        <v>86</v>
      </c>
      <c r="N22" s="28" t="s">
        <v>13</v>
      </c>
      <c r="O22" s="29"/>
      <c r="P22" s="14">
        <f>+M22</f>
        <v>86</v>
      </c>
      <c r="Q22" s="14" t="s">
        <v>18</v>
      </c>
    </row>
    <row r="23" spans="1:17" ht="47.25" customHeight="1" x14ac:dyDescent="0.25">
      <c r="A23" s="12">
        <f t="shared" si="1"/>
        <v>12</v>
      </c>
      <c r="B23" s="18" t="s">
        <v>51</v>
      </c>
      <c r="C23" s="13">
        <v>1086</v>
      </c>
      <c r="D23" s="19" t="s">
        <v>52</v>
      </c>
      <c r="E23" s="20"/>
      <c r="F23" s="21"/>
      <c r="G23" s="22" t="s">
        <v>53</v>
      </c>
      <c r="H23" s="23"/>
      <c r="I23" s="24" t="s">
        <v>28</v>
      </c>
      <c r="J23" s="25"/>
      <c r="K23" s="26" t="s">
        <v>54</v>
      </c>
      <c r="L23" s="27"/>
      <c r="M23" s="14">
        <v>103</v>
      </c>
      <c r="N23" s="28" t="s">
        <v>13</v>
      </c>
      <c r="O23" s="29"/>
      <c r="P23" s="14">
        <f>+M23</f>
        <v>103</v>
      </c>
      <c r="Q23" s="14" t="s">
        <v>18</v>
      </c>
    </row>
    <row r="24" spans="1:17" ht="43.5" customHeight="1" x14ac:dyDescent="0.25">
      <c r="A24" s="12">
        <f t="shared" si="1"/>
        <v>13</v>
      </c>
      <c r="B24" s="18" t="s">
        <v>32</v>
      </c>
      <c r="C24" s="13">
        <v>1088</v>
      </c>
      <c r="D24" s="19" t="s">
        <v>36</v>
      </c>
      <c r="E24" s="20"/>
      <c r="F24" s="21"/>
      <c r="G24" s="22" t="s">
        <v>37</v>
      </c>
      <c r="H24" s="23"/>
      <c r="I24" s="24" t="s">
        <v>30</v>
      </c>
      <c r="J24" s="25"/>
      <c r="K24" s="26" t="s">
        <v>38</v>
      </c>
      <c r="L24" s="27"/>
      <c r="M24" s="14">
        <v>71.3</v>
      </c>
      <c r="N24" s="28" t="s">
        <v>13</v>
      </c>
      <c r="O24" s="29"/>
      <c r="P24" s="14">
        <f>+M24</f>
        <v>71.3</v>
      </c>
      <c r="Q24" s="14" t="s">
        <v>18</v>
      </c>
    </row>
    <row r="25" spans="1:17" ht="43.5" customHeight="1" x14ac:dyDescent="0.25">
      <c r="A25" s="12">
        <f t="shared" si="1"/>
        <v>14</v>
      </c>
      <c r="B25" s="18" t="s">
        <v>32</v>
      </c>
      <c r="C25" s="13">
        <v>1089</v>
      </c>
      <c r="D25" s="19" t="s">
        <v>33</v>
      </c>
      <c r="E25" s="20"/>
      <c r="F25" s="21"/>
      <c r="G25" s="22" t="s">
        <v>34</v>
      </c>
      <c r="H25" s="23"/>
      <c r="I25" s="24" t="s">
        <v>30</v>
      </c>
      <c r="J25" s="25"/>
      <c r="K25" s="26" t="s">
        <v>35</v>
      </c>
      <c r="L25" s="27"/>
      <c r="M25" s="14">
        <v>185.8</v>
      </c>
      <c r="N25" s="28" t="s">
        <v>13</v>
      </c>
      <c r="O25" s="29"/>
      <c r="P25" s="14">
        <f>+M25</f>
        <v>185.8</v>
      </c>
      <c r="Q25" s="14" t="s">
        <v>18</v>
      </c>
    </row>
    <row r="26" spans="1:17" ht="43.5" customHeight="1" x14ac:dyDescent="0.25">
      <c r="A26" s="12">
        <f t="shared" si="1"/>
        <v>15</v>
      </c>
      <c r="B26" s="18" t="s">
        <v>55</v>
      </c>
      <c r="C26" s="13">
        <v>1090</v>
      </c>
      <c r="D26" s="19" t="s">
        <v>21</v>
      </c>
      <c r="E26" s="20"/>
      <c r="F26" s="21"/>
      <c r="G26" s="22" t="s">
        <v>19</v>
      </c>
      <c r="H26" s="23"/>
      <c r="I26" s="24" t="s">
        <v>56</v>
      </c>
      <c r="J26" s="25"/>
      <c r="K26" s="26" t="s">
        <v>22</v>
      </c>
      <c r="L26" s="27"/>
      <c r="M26" s="14">
        <v>481</v>
      </c>
      <c r="N26" s="28" t="s">
        <v>13</v>
      </c>
      <c r="O26" s="29"/>
      <c r="P26" s="14">
        <f>+M26</f>
        <v>481</v>
      </c>
      <c r="Q26" s="14" t="s">
        <v>18</v>
      </c>
    </row>
    <row r="27" spans="1:17" ht="15.75" x14ac:dyDescent="0.25">
      <c r="A27" s="1"/>
      <c r="B27" s="31" t="s">
        <v>14</v>
      </c>
      <c r="C27" s="32"/>
      <c r="D27" s="32"/>
      <c r="E27" s="32"/>
      <c r="F27" s="32"/>
      <c r="G27" s="32"/>
      <c r="H27" s="32"/>
      <c r="I27" s="32"/>
      <c r="J27" s="32"/>
      <c r="K27" s="32"/>
      <c r="L27" s="33"/>
      <c r="M27" s="15">
        <f>SUM(M12:M26)</f>
        <v>7362.3</v>
      </c>
      <c r="N27" s="34"/>
      <c r="O27" s="35"/>
      <c r="P27" s="15">
        <f>SUM(P12:P26)</f>
        <v>7362.3</v>
      </c>
    </row>
    <row r="28" spans="1:17" x14ac:dyDescent="0.25">
      <c r="A28" s="1"/>
      <c r="B28" s="16" t="s">
        <v>15</v>
      </c>
    </row>
    <row r="29" spans="1:17" x14ac:dyDescent="0.25">
      <c r="B29" s="30" t="s">
        <v>12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</row>
  </sheetData>
  <mergeCells count="84">
    <mergeCell ref="N14:O14"/>
    <mergeCell ref="D23:F23"/>
    <mergeCell ref="G23:H23"/>
    <mergeCell ref="I23:J23"/>
    <mergeCell ref="K23:L23"/>
    <mergeCell ref="N23:O23"/>
    <mergeCell ref="D14:F14"/>
    <mergeCell ref="G14:H14"/>
    <mergeCell ref="I14:J14"/>
    <mergeCell ref="K14:L14"/>
    <mergeCell ref="D20:F20"/>
    <mergeCell ref="G20:H20"/>
    <mergeCell ref="I20:J20"/>
    <mergeCell ref="K20:L20"/>
    <mergeCell ref="N20:O20"/>
    <mergeCell ref="D26:F26"/>
    <mergeCell ref="G26:H26"/>
    <mergeCell ref="I26:J26"/>
    <mergeCell ref="K26:L26"/>
    <mergeCell ref="N26:O26"/>
    <mergeCell ref="D25:F25"/>
    <mergeCell ref="G25:H25"/>
    <mergeCell ref="I25:J25"/>
    <mergeCell ref="K25:L25"/>
    <mergeCell ref="N25:O25"/>
    <mergeCell ref="D22:F22"/>
    <mergeCell ref="G22:H22"/>
    <mergeCell ref="I22:J22"/>
    <mergeCell ref="K22:L22"/>
    <mergeCell ref="N22:O22"/>
    <mergeCell ref="D11:P11"/>
    <mergeCell ref="D10:F10"/>
    <mergeCell ref="G10:H10"/>
    <mergeCell ref="I10:J10"/>
    <mergeCell ref="K10:L10"/>
    <mergeCell ref="N10:O10"/>
    <mergeCell ref="B29:N29"/>
    <mergeCell ref="B27:L27"/>
    <mergeCell ref="N27:O27"/>
    <mergeCell ref="N13:O13"/>
    <mergeCell ref="D24:F24"/>
    <mergeCell ref="G24:H24"/>
    <mergeCell ref="I24:J24"/>
    <mergeCell ref="K24:L24"/>
    <mergeCell ref="N24:O24"/>
    <mergeCell ref="D13:F13"/>
    <mergeCell ref="G13:H13"/>
    <mergeCell ref="I13:J13"/>
    <mergeCell ref="K13:L13"/>
    <mergeCell ref="D21:F21"/>
    <mergeCell ref="G21:H21"/>
    <mergeCell ref="I21:J21"/>
    <mergeCell ref="N21:O21"/>
    <mergeCell ref="D12:F12"/>
    <mergeCell ref="G12:H12"/>
    <mergeCell ref="I12:J12"/>
    <mergeCell ref="K12:L12"/>
    <mergeCell ref="N12:O12"/>
    <mergeCell ref="K21:L21"/>
    <mergeCell ref="D15:F15"/>
    <mergeCell ref="G15:H15"/>
    <mergeCell ref="I15:J15"/>
    <mergeCell ref="K15:L15"/>
    <mergeCell ref="N15:O15"/>
    <mergeCell ref="D16:F16"/>
    <mergeCell ref="G16:H16"/>
    <mergeCell ref="I16:J16"/>
    <mergeCell ref="K16:L16"/>
    <mergeCell ref="N16:O16"/>
    <mergeCell ref="D17:F17"/>
    <mergeCell ref="G17:H17"/>
    <mergeCell ref="I17:J17"/>
    <mergeCell ref="K17:L17"/>
    <mergeCell ref="N17:O17"/>
    <mergeCell ref="D18:F18"/>
    <mergeCell ref="G18:H18"/>
    <mergeCell ref="I18:J18"/>
    <mergeCell ref="K18:L18"/>
    <mergeCell ref="N18:O18"/>
    <mergeCell ref="D19:F19"/>
    <mergeCell ref="G19:H19"/>
    <mergeCell ref="I19:J19"/>
    <mergeCell ref="K19:L19"/>
    <mergeCell ref="N19:O19"/>
  </mergeCells>
  <phoneticPr fontId="8" type="noConversion"/>
  <pageMargins left="0.70866141732283472" right="0.70866141732283472" top="0.74803149606299213" bottom="0.74803149606299213" header="0.31496062992125984" footer="0.31496062992125984"/>
  <pageSetup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Informatica SECCATID</cp:lastModifiedBy>
  <cp:lastPrinted>2025-01-14T21:53:17Z</cp:lastPrinted>
  <dcterms:created xsi:type="dcterms:W3CDTF">2022-05-19T14:46:25Z</dcterms:created>
  <dcterms:modified xsi:type="dcterms:W3CDTF">2025-01-14T21:53:47Z</dcterms:modified>
</cp:coreProperties>
</file>