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CONTA\Desktop\INFORMACION PUBLICA\2025\JUNIO\"/>
    </mc:Choice>
  </mc:AlternateContent>
  <xr:revisionPtr revIDLastSave="0" documentId="13_ncr:1_{0FE1B4C8-8BF2-4977-9F56-288AF57AA101}" xr6:coauthVersionLast="47" xr6:coauthVersionMax="47" xr10:uidLastSave="{00000000-0000-0000-0000-000000000000}"/>
  <bookViews>
    <workbookView xWindow="-120" yWindow="-120" windowWidth="29040" windowHeight="15720" xr2:uid="{00000000-000D-0000-FFFF-FFFF00000000}"/>
  </bookViews>
  <sheets>
    <sheet name="Tabla cruzada" sheetId="1" r:id="rId1"/>
  </sheets>
  <definedNames>
    <definedName name="_xlnm.Print_Area" localSheetId="0">'Tabla cruzada'!$A$1:$F$67</definedName>
  </definedNames>
  <calcPr calcId="191029"/>
</workbook>
</file>

<file path=xl/calcChain.xml><?xml version="1.0" encoding="utf-8"?>
<calcChain xmlns="http://schemas.openxmlformats.org/spreadsheetml/2006/main">
  <c r="C34" i="1" l="1"/>
  <c r="C25" i="1"/>
  <c r="C14" i="1"/>
  <c r="C6" i="1"/>
  <c r="E66" i="1"/>
  <c r="C66" i="1" l="1"/>
</calcChain>
</file>

<file path=xl/sharedStrings.xml><?xml version="1.0" encoding="utf-8"?>
<sst xmlns="http://schemas.openxmlformats.org/spreadsheetml/2006/main" count="210" uniqueCount="130">
  <si>
    <t>NIT</t>
  </si>
  <si>
    <t>Proveedor</t>
  </si>
  <si>
    <t>NPG</t>
  </si>
  <si>
    <t>Resultado</t>
  </si>
  <si>
    <t>3172759</t>
  </si>
  <si>
    <t>PATRONATO ANTIALCOHOLICO</t>
  </si>
  <si>
    <t>7257252</t>
  </si>
  <si>
    <t>COMERCIAL DE INVERSIONES SANTANA SOCIEDAD ANONIMA</t>
  </si>
  <si>
    <t>68457804</t>
  </si>
  <si>
    <t>INTERLAKEN SERVICIOS, SOCIEDAD ANONIMA</t>
  </si>
  <si>
    <t>74859005</t>
  </si>
  <si>
    <t>SERVICIOS INNOVADORES DE COMUNICACION Y ENTRETENIMIENTO, SOCIEDAD ANONIMA</t>
  </si>
  <si>
    <t>9881670</t>
  </si>
  <si>
    <t>MANCILLA,RODRIGUEZ,,OTTO,RAMIRO</t>
  </si>
  <si>
    <t>26532476</t>
  </si>
  <si>
    <t>UNISUPER, SOCIEDAD ANONIMA</t>
  </si>
  <si>
    <t>28155106</t>
  </si>
  <si>
    <t>LA PANERIA SOCIEDAD ANONIMA</t>
  </si>
  <si>
    <t>99853302</t>
  </si>
  <si>
    <t>DISTRIBUIDORA DETODO 3-51, SOCIEDAD ANONIMA</t>
  </si>
  <si>
    <t>COMPRA DE 25 REFACCIONES PARA LOS PARTICIPANTES DE LA MESA TÉCNICA DEL PROYECTO "VOLVAMOS AL PARQUE"</t>
  </si>
  <si>
    <t>Monto Total por Proveedor</t>
  </si>
  <si>
    <t>Informe de las adquisiciones realizadas en la modalidad de compra de baja cuantía</t>
  </si>
  <si>
    <t>105124443</t>
  </si>
  <si>
    <t>820876K</t>
  </si>
  <si>
    <t>904945</t>
  </si>
  <si>
    <t>113466048</t>
  </si>
  <si>
    <t>89186419</t>
  </si>
  <si>
    <t>23298022</t>
  </si>
  <si>
    <t>98461761</t>
  </si>
  <si>
    <t>83008209</t>
  </si>
  <si>
    <t>96167416</t>
  </si>
  <si>
    <t>119700514</t>
  </si>
  <si>
    <t>3377091</t>
  </si>
  <si>
    <t>637672K</t>
  </si>
  <si>
    <t>70468184</t>
  </si>
  <si>
    <t>16680332</t>
  </si>
  <si>
    <t>41520971</t>
  </si>
  <si>
    <t>7758316</t>
  </si>
  <si>
    <t>JUGARSA, SOCIEDAD ANONIMA</t>
  </si>
  <si>
    <t>CINELANDIA, SOCIEDAD ANONIMA</t>
  </si>
  <si>
    <t>POLLO CAMPERO SOCIEDAD ANONIMA</t>
  </si>
  <si>
    <t>MIJOY INVERSIONES, SOCIEDAD ANÓNIMA</t>
  </si>
  <si>
    <t>INVERSIONES, CONSTRUCCIONES Y SERVICIOS, SOCIEDAD ANONIMA</t>
  </si>
  <si>
    <t>APLIHORSA GUATEMALA, SOCIEDAD ANONIMA</t>
  </si>
  <si>
    <t>CERRAJERIA PRAHL POITEVIN, SOCIEDAD ANONIMA</t>
  </si>
  <si>
    <t>GARCIA,GUERRA,,GABY,GERARDINE</t>
  </si>
  <si>
    <t>LHR CORPORACION, SOCIEDAD ANONIMA</t>
  </si>
  <si>
    <t>REVOS PRODUCTOS Y SERVICIOS TECNOLÓGICOS, SOCIEDAD ANÓNIMA</t>
  </si>
  <si>
    <t>ALMACEN EL TIGRE SOCIEDAD ANONIMA</t>
  </si>
  <si>
    <t>CONTRALORIA GENERAL DE CUENTAS</t>
  </si>
  <si>
    <t>AF FUMIGACION GUATEMALA, SOCIEDAD ANONIMA</t>
  </si>
  <si>
    <t>RAFAEL,URIAS,,FREDDY,ENRIQUE</t>
  </si>
  <si>
    <t>JIMÉNEZ,TARACENA,,INGRID,JEANNETTE</t>
  </si>
  <si>
    <t>RUTAS ORIENTALES SOCIEDAD ANONIMA</t>
  </si>
  <si>
    <t>E562734740</t>
  </si>
  <si>
    <t>E562913793</t>
  </si>
  <si>
    <t>E562874526</t>
  </si>
  <si>
    <t>E562912371</t>
  </si>
  <si>
    <t>E562911049</t>
  </si>
  <si>
    <t>E563176075</t>
  </si>
  <si>
    <t>E563130776</t>
  </si>
  <si>
    <t>E563126655</t>
  </si>
  <si>
    <t>E563299886</t>
  </si>
  <si>
    <t>E563269804</t>
  </si>
  <si>
    <t>E563481528</t>
  </si>
  <si>
    <t>E563524162</t>
  </si>
  <si>
    <t>E563535326</t>
  </si>
  <si>
    <t>E563607017</t>
  </si>
  <si>
    <t>E563602112</t>
  </si>
  <si>
    <t>E563603941</t>
  </si>
  <si>
    <t>E563737506</t>
  </si>
  <si>
    <t>E563921390</t>
  </si>
  <si>
    <t>E563920793</t>
  </si>
  <si>
    <t>E563957581</t>
  </si>
  <si>
    <t>E564019194</t>
  </si>
  <si>
    <t>E564224995</t>
  </si>
  <si>
    <t>E564226076</t>
  </si>
  <si>
    <t>E564226653</t>
  </si>
  <si>
    <t>E564213845</t>
  </si>
  <si>
    <t>E564200123</t>
  </si>
  <si>
    <t>E564212024</t>
  </si>
  <si>
    <t>E564220345</t>
  </si>
  <si>
    <t>E564197610</t>
  </si>
  <si>
    <t>E564198897</t>
  </si>
  <si>
    <t>E564222968</t>
  </si>
  <si>
    <t>E564195804</t>
  </si>
  <si>
    <t>E564165344</t>
  </si>
  <si>
    <t>E564273406</t>
  </si>
  <si>
    <t>E564246891</t>
  </si>
  <si>
    <t>E564246018</t>
  </si>
  <si>
    <t>E564274011</t>
  </si>
  <si>
    <t>E564441783</t>
  </si>
  <si>
    <t>COMPRA DE 56 REFACCIONES PARA LOS PARTICIPANTES EN EL TALLER DE PREVENCÓN DEL CONSUMO DE TABACO EN EL MARCO DEL DIA MUNDIAL SIN TABACO 2025, REALIZADO POR LA DIRECCIÓN DE PREVENCIÓN DE SECCATID</t>
  </si>
  <si>
    <t>POR COMPRA COMBUSTIBLE PARA CHAPEADORA PARA AREAS VERDES DE SECCATID</t>
  </si>
  <si>
    <t>POR COMBUSTIBLE PARA LOS VEHIUCULOS DE SECCATID NISSAN BLANCA O-835 BBT, UTILIZADO PARA COMISIONES OFICIALES VALE No,67129.</t>
  </si>
  <si>
    <t>POR SERVICIO DE PARQUEO POR CAPACITACION REALIZADA EN ONSEC CON PERSONAL DE RRHH DE SECCATID</t>
  </si>
  <si>
    <t>POR ALIMENTACION POR TRABAJO EXTRAORDINARIO CIERRE CONTABLE MES DE MAYO 2025</t>
  </si>
  <si>
    <t>COMPRA DE 12 CAJAS PLÁSTICAS PARA USO DE LA DIRECCIÓN DE TRATAMIENTO Y REHABILICACIÓN DE SECCATID</t>
  </si>
  <si>
    <t>POR COMBUSTIBLE PARA LOS VEHICULOS DE SECCATID MOTOCICLETA SUZUKI M-251 FZS UTILIZADO PARA MENSAJERIA INSTITUCIONAL , VALE No. 67130.</t>
  </si>
  <si>
    <t>POR SERVICIO DE CABLE CORRESPONDIENTE AL MES DE JUNIO 2025</t>
  </si>
  <si>
    <t>COMPRA DE MATERIAL PARA USO EN TERAPIA GRUPAL FAMILIAR IMPRARTIDO EN EL CENTRO DE TRATAMIENTO AMBULATORIO DE SECCATID</t>
  </si>
  <si>
    <t>POR COMBUSTIBLE PARA LOS VEHICULOS DE SECCATID ,NISAAN BLANCA O-835 BBT UTILIZADO PARA COMISIONES OFICIALES VALE No. 67131.</t>
  </si>
  <si>
    <t>POR COMPRA INSUMOS POR TENER BAJA EXISTENCIA EN ALMACEN</t>
  </si>
  <si>
    <t>POR SERVICIO DE MANTENIMIENTO Y RECARGA EXTINTOR PARA LA DIRECCION DE TRATAMIENTO REHABILITACION Y REINSERCION ZONA 12</t>
  </si>
  <si>
    <t>POR SERVICIO DE EXTRACCION DE BASURA MES DE JUNIO 2025</t>
  </si>
  <si>
    <t>COMPRA DE 25 REFACCIONES PARA LOS PARTICIPANTS DE LA MESA TECNICA DE VOLVAMOS AL PARQUE</t>
  </si>
  <si>
    <t>COMPRA DE 37 GARRAFONES DE AGUA PURA, PARA USO EN SECCATID.</t>
  </si>
  <si>
    <t>POR COMBUSTIBLE PARA LOS VEHICULOS DE SECCATID NISSAN BLANCA O-835 BBT, TOYOTA BLANCA O-836 BBT, UTILIZADO PARA COMISIONES OFICIALES VALES No. 67132,67133.</t>
  </si>
  <si>
    <t>POR REFACCIONES POR ACTIVIDAD DE DIRECCION DE PREVENCION VOLVAMOS AL PARQUE EN NUEVO SAN CARLOS RETALHULEU</t>
  </si>
  <si>
    <t>POR SERVICIO DE PARQUEO POR COMPRA D REFACCIONES DE LA DIRECCION DE PREVENCION</t>
  </si>
  <si>
    <t>POR COPIA LLAVE PARA USO EN ALMACEN DE SECCATID</t>
  </si>
  <si>
    <t>POR COMPRA COMBUSTIBLE PARA VEHICULO NISSAN PLACA O-835BBT POR COMISION A RETALHULEU VOLVAMOS AL PARQUE</t>
  </si>
  <si>
    <t>COMPRA DE  50 INSECTICIDA (INCLUYE 1 APARATO ELECTRICO Y 12 LAMINITAS RAID</t>
  </si>
  <si>
    <t>COMPRA DE  24 ARCHIVADOR TAMAÑO CARTA Y  30 TAMAÑO OFICIO PARA USO EN LA SECCATID</t>
  </si>
  <si>
    <t>COMPRA DE 50 PAQUETES DE VASOS  DESECHABLES DE 8 ONZAS (PAQUETE DE 25 UNIDADES)  PARA USO EN LA SECCATID</t>
  </si>
  <si>
    <t>POR COMPRA REFACCION POR ACTIVIDAD DE DIGECADE CON PERSONAL DE SECCATID</t>
  </si>
  <si>
    <t>POR PAGO DOS CISTERNAS DE AGUA POTABLE PARA CONSUMO DE CTA ZONA 12</t>
  </si>
  <si>
    <t>COMPRA DE UN TRAJE IMPERMEABLE PARA MOTORISTA (CHUMPA, PANTALON, BOTAS DE HULE) PARA UTILIZAR EN LA ENTREGA DE MENSAJERÍA INSTITUCIONAL DE SECCATID</t>
  </si>
  <si>
    <t>POR AUTORIZACION FORMULARIOS DE RECONOCIMIENTO DE GASTOS PARA SER UTILIZADOS EN SECCATID</t>
  </si>
  <si>
    <t>COMPRA DE 30 GARRAFONES DE AGUA PURA, PARA USO EN LA SECCATID</t>
  </si>
  <si>
    <t>SERVICIO DE FUMIGACIÓN PARA ZANCUDOS EN LAS INSTALACIONES DE LA SECCATID</t>
  </si>
  <si>
    <t>COMBUSTIBLE PARA LOS VEHICULOS DE SECCATID NISSAN BLANCA O-835 BBT UTILIZADO PARA COMISIONES OFICIALES VALE No, 67134.</t>
  </si>
  <si>
    <t>POR SERVICIO TRASLADO PERSONAL POR COMISION A ESQUIPULAS</t>
  </si>
  <si>
    <t>POR COMPRA BOLSAS PARA PASURA PARA USO EN SECCATID</t>
  </si>
  <si>
    <t>POR TARJETAS DE PRESENTACION PARA EL SEÑOR SECRETARIO EJECUTIVO SECCATID</t>
  </si>
  <si>
    <t>POR COMBUSTIBLE PARA LOS VEHICULOS DE SECCATID TOYOTA GRIS P-489 CVM, MOTOCICLETA SUZUKI M-251 FZS, NISSAN BLANCA O-835 BBT, TOYOTA BLANCA O-836 BBT , VALES No. 67135,67136,67137,67138,67139.</t>
  </si>
  <si>
    <t xml:space="preserve">Totales </t>
  </si>
  <si>
    <t>Monto por NPG</t>
  </si>
  <si>
    <t>Descripción del Concurso (NPG)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</si>
</sst>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quot;#,##0.00;&quot; Q.&quot;\-#,##0.00;&quot; Q.&quot;#,##0.00;\@"/>
    <numFmt numFmtId="165" formatCode="#,##0.000000000000000_ ;\-#,##0.000000000000000\ "/>
  </numFmts>
  <fonts count="4" x14ac:knownFonts="1">
    <font>
      <sz val="11"/>
      <color indexed="8"/>
      <name val="Calibri"/>
      <family val="2"/>
      <scheme val="minor"/>
    </font>
    <font>
      <b/>
      <sz val="11"/>
      <color indexed="8"/>
      <name val="Calibri"/>
      <family val="2"/>
      <scheme val="minor"/>
    </font>
    <font>
      <b/>
      <sz val="8"/>
      <color indexed="8"/>
      <name val="Century Gothic"/>
      <family val="2"/>
    </font>
    <font>
      <sz val="8"/>
      <color indexed="8"/>
      <name val="Century Gothic"/>
      <family val="2"/>
    </font>
  </fonts>
  <fills count="3">
    <fill>
      <patternFill patternType="none"/>
    </fill>
    <fill>
      <patternFill patternType="gray125"/>
    </fill>
    <fill>
      <patternFill patternType="solid">
        <fgColor theme="6" tint="0.79998168889431442"/>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s>
  <cellStyleXfs count="1">
    <xf numFmtId="0" fontId="0" fillId="0" borderId="0"/>
  </cellStyleXfs>
  <cellXfs count="11">
    <xf numFmtId="0" fontId="0" fillId="0" borderId="0" xfId="0"/>
    <xf numFmtId="164" fontId="3" fillId="0" borderId="1" xfId="0" applyNumberFormat="1" applyFont="1" applyBorder="1" applyAlignment="1">
      <alignment horizontal="right" vertical="center" wrapText="1"/>
    </xf>
    <xf numFmtId="0" fontId="3" fillId="0" borderId="0" xfId="0" applyFont="1" applyAlignment="1">
      <alignment wrapText="1"/>
    </xf>
    <xf numFmtId="0" fontId="2" fillId="0" borderId="0" xfId="0" applyFont="1" applyAlignment="1">
      <alignment horizontal="center" wrapText="1"/>
    </xf>
    <xf numFmtId="0" fontId="3" fillId="0" borderId="1" xfId="0" applyFont="1" applyBorder="1" applyAlignment="1">
      <alignment horizontal="left" vertical="center" wrapText="1"/>
    </xf>
    <xf numFmtId="165" fontId="0" fillId="0" borderId="0" xfId="0" applyNumberFormat="1"/>
    <xf numFmtId="0" fontId="2" fillId="2" borderId="3" xfId="0" applyFont="1" applyFill="1" applyBorder="1" applyAlignment="1">
      <alignment horizontal="center" vertical="center" wrapText="1"/>
    </xf>
    <xf numFmtId="164" fontId="2" fillId="0" borderId="1" xfId="0" applyNumberFormat="1" applyFont="1" applyBorder="1" applyAlignment="1">
      <alignment horizontal="right" vertical="center" wrapText="1"/>
    </xf>
    <xf numFmtId="0" fontId="1"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7"/>
  <sheetViews>
    <sheetView tabSelected="1" view="pageBreakPreview" zoomScaleNormal="100" zoomScaleSheetLayoutView="100" workbookViewId="0">
      <selection activeCell="G49" sqref="G49"/>
    </sheetView>
  </sheetViews>
  <sheetFormatPr baseColWidth="10" defaultColWidth="9.140625" defaultRowHeight="15" x14ac:dyDescent="0.25"/>
  <cols>
    <col min="1" max="1" width="9" customWidth="1"/>
    <col min="2" max="2" width="29.85546875" customWidth="1"/>
    <col min="3" max="3" width="13.140625" customWidth="1"/>
    <col min="4" max="4" width="15" customWidth="1"/>
    <col min="5" max="5" width="12.140625" customWidth="1"/>
    <col min="6" max="6" width="45.28515625" customWidth="1"/>
  </cols>
  <sheetData>
    <row r="1" spans="1:10" ht="22.5" customHeight="1" x14ac:dyDescent="0.25">
      <c r="A1" s="8" t="s">
        <v>22</v>
      </c>
      <c r="B1" s="8"/>
      <c r="C1" s="8"/>
      <c r="D1" s="8"/>
      <c r="E1" s="8"/>
      <c r="F1" s="8"/>
    </row>
    <row r="2" spans="1:10" ht="25.5" x14ac:dyDescent="0.3">
      <c r="A2" s="6" t="s">
        <v>0</v>
      </c>
      <c r="B2" s="6" t="s">
        <v>1</v>
      </c>
      <c r="C2" s="6" t="s">
        <v>21</v>
      </c>
      <c r="D2" s="6" t="s">
        <v>2</v>
      </c>
      <c r="E2" s="6" t="s">
        <v>128</v>
      </c>
      <c r="F2" s="6" t="s">
        <v>129</v>
      </c>
      <c r="G2" s="2"/>
      <c r="H2" s="2"/>
      <c r="I2" s="2"/>
      <c r="J2" s="2"/>
    </row>
    <row r="3" spans="1:10" ht="67.5" x14ac:dyDescent="0.3">
      <c r="A3" s="4" t="s">
        <v>16</v>
      </c>
      <c r="B3" s="4" t="s">
        <v>17</v>
      </c>
      <c r="C3" s="1"/>
      <c r="D3" s="4" t="s">
        <v>55</v>
      </c>
      <c r="E3" s="1">
        <v>1680</v>
      </c>
      <c r="F3" s="4" t="s">
        <v>93</v>
      </c>
      <c r="G3" s="2"/>
      <c r="H3" s="2"/>
      <c r="I3" s="2"/>
      <c r="J3" s="2"/>
    </row>
    <row r="4" spans="1:10" ht="27" x14ac:dyDescent="0.3">
      <c r="A4" s="4" t="s">
        <v>16</v>
      </c>
      <c r="B4" s="4" t="s">
        <v>17</v>
      </c>
      <c r="C4" s="1"/>
      <c r="D4" s="4" t="s">
        <v>68</v>
      </c>
      <c r="E4" s="1">
        <v>750</v>
      </c>
      <c r="F4" s="4" t="s">
        <v>106</v>
      </c>
      <c r="G4" s="2"/>
      <c r="H4" s="2"/>
      <c r="I4" s="2"/>
      <c r="J4" s="2"/>
    </row>
    <row r="5" spans="1:10" ht="27" x14ac:dyDescent="0.3">
      <c r="A5" s="4" t="s">
        <v>16</v>
      </c>
      <c r="B5" s="4" t="s">
        <v>17</v>
      </c>
      <c r="C5" s="1"/>
      <c r="D5" s="4" t="s">
        <v>80</v>
      </c>
      <c r="E5" s="1">
        <v>240</v>
      </c>
      <c r="F5" s="4" t="s">
        <v>116</v>
      </c>
      <c r="G5" s="2"/>
      <c r="H5" s="2"/>
      <c r="I5" s="2"/>
      <c r="J5" s="2"/>
    </row>
    <row r="6" spans="1:10" ht="15.75" x14ac:dyDescent="0.3">
      <c r="A6" s="4" t="s">
        <v>16</v>
      </c>
      <c r="B6" s="4" t="s">
        <v>3</v>
      </c>
      <c r="C6" s="1">
        <f>+E3+E4+E5</f>
        <v>2670</v>
      </c>
      <c r="D6" s="4"/>
      <c r="E6" s="1"/>
      <c r="F6" s="4"/>
      <c r="G6" s="2"/>
      <c r="H6" s="2"/>
      <c r="I6" s="2"/>
      <c r="J6" s="2"/>
    </row>
    <row r="7" spans="1:10" ht="27" x14ac:dyDescent="0.3">
      <c r="A7" s="4" t="s">
        <v>23</v>
      </c>
      <c r="B7" s="4" t="s">
        <v>39</v>
      </c>
      <c r="C7" s="1"/>
      <c r="D7" s="4" t="s">
        <v>56</v>
      </c>
      <c r="E7" s="1">
        <v>45</v>
      </c>
      <c r="F7" s="4" t="s">
        <v>94</v>
      </c>
      <c r="G7" s="2"/>
      <c r="H7" s="2"/>
      <c r="I7" s="2"/>
      <c r="J7" s="2"/>
    </row>
    <row r="8" spans="1:10" ht="15.75" x14ac:dyDescent="0.3">
      <c r="A8" s="4" t="s">
        <v>23</v>
      </c>
      <c r="B8" s="4" t="s">
        <v>3</v>
      </c>
      <c r="C8" s="1">
        <v>45</v>
      </c>
      <c r="D8" s="4"/>
      <c r="E8" s="1"/>
      <c r="F8" s="4"/>
      <c r="G8" s="2"/>
      <c r="H8" s="2"/>
      <c r="I8" s="2"/>
      <c r="J8" s="2"/>
    </row>
    <row r="9" spans="1:10" ht="40.5" x14ac:dyDescent="0.3">
      <c r="A9" s="4" t="s">
        <v>6</v>
      </c>
      <c r="B9" s="4" t="s">
        <v>7</v>
      </c>
      <c r="C9" s="1"/>
      <c r="D9" s="4" t="s">
        <v>57</v>
      </c>
      <c r="E9" s="1">
        <v>306.62</v>
      </c>
      <c r="F9" s="4" t="s">
        <v>95</v>
      </c>
      <c r="G9" s="2"/>
      <c r="H9" s="2"/>
      <c r="I9" s="2"/>
      <c r="J9" s="2"/>
    </row>
    <row r="10" spans="1:10" ht="40.5" x14ac:dyDescent="0.3">
      <c r="A10" s="4" t="s">
        <v>6</v>
      </c>
      <c r="B10" s="4" t="s">
        <v>7</v>
      </c>
      <c r="C10" s="1"/>
      <c r="D10" s="4" t="s">
        <v>61</v>
      </c>
      <c r="E10" s="1">
        <v>65.010000000000005</v>
      </c>
      <c r="F10" s="4" t="s">
        <v>99</v>
      </c>
      <c r="G10" s="2"/>
      <c r="H10" s="2"/>
      <c r="I10" s="2"/>
      <c r="J10" s="2"/>
    </row>
    <row r="11" spans="1:10" ht="40.5" x14ac:dyDescent="0.3">
      <c r="A11" s="4" t="s">
        <v>6</v>
      </c>
      <c r="B11" s="4" t="s">
        <v>7</v>
      </c>
      <c r="C11" s="1"/>
      <c r="D11" s="4" t="s">
        <v>64</v>
      </c>
      <c r="E11" s="1">
        <v>430.02</v>
      </c>
      <c r="F11" s="4" t="s">
        <v>102</v>
      </c>
      <c r="G11" s="2"/>
      <c r="H11" s="2"/>
      <c r="I11" s="2"/>
      <c r="J11" s="2"/>
    </row>
    <row r="12" spans="1:10" ht="54" x14ac:dyDescent="0.3">
      <c r="A12" s="4" t="s">
        <v>6</v>
      </c>
      <c r="B12" s="4" t="s">
        <v>7</v>
      </c>
      <c r="C12" s="1"/>
      <c r="D12" s="4" t="s">
        <v>70</v>
      </c>
      <c r="E12" s="1">
        <v>681.36</v>
      </c>
      <c r="F12" s="4" t="s">
        <v>108</v>
      </c>
      <c r="G12" s="2"/>
      <c r="H12" s="2"/>
      <c r="I12" s="2"/>
      <c r="J12" s="2"/>
    </row>
    <row r="13" spans="1:10" ht="54" x14ac:dyDescent="0.3">
      <c r="A13" s="4" t="s">
        <v>6</v>
      </c>
      <c r="B13" s="4" t="s">
        <v>7</v>
      </c>
      <c r="C13" s="1"/>
      <c r="D13" s="4" t="s">
        <v>92</v>
      </c>
      <c r="E13" s="1">
        <v>1971.03</v>
      </c>
      <c r="F13" s="4" t="s">
        <v>126</v>
      </c>
      <c r="G13" s="2"/>
      <c r="H13" s="2"/>
      <c r="I13" s="2"/>
      <c r="J13" s="2"/>
    </row>
    <row r="14" spans="1:10" ht="15.75" x14ac:dyDescent="0.3">
      <c r="A14" s="4" t="s">
        <v>6</v>
      </c>
      <c r="B14" s="4" t="s">
        <v>3</v>
      </c>
      <c r="C14" s="1">
        <f>+E9+E10+E11+E12+E13</f>
        <v>3454.04</v>
      </c>
      <c r="D14" s="4"/>
      <c r="E14" s="1"/>
      <c r="F14" s="4"/>
      <c r="G14" s="2"/>
      <c r="H14" s="2"/>
      <c r="I14" s="2"/>
      <c r="J14" s="2"/>
    </row>
    <row r="15" spans="1:10" ht="40.5" x14ac:dyDescent="0.3">
      <c r="A15" s="4" t="s">
        <v>24</v>
      </c>
      <c r="B15" s="4" t="s">
        <v>40</v>
      </c>
      <c r="C15" s="1"/>
      <c r="D15" s="4" t="s">
        <v>58</v>
      </c>
      <c r="E15" s="1">
        <v>40</v>
      </c>
      <c r="F15" s="4" t="s">
        <v>96</v>
      </c>
      <c r="G15" s="2"/>
      <c r="H15" s="2"/>
      <c r="I15" s="2"/>
      <c r="J15" s="2"/>
    </row>
    <row r="16" spans="1:10" ht="15.75" x14ac:dyDescent="0.3">
      <c r="A16" s="4" t="s">
        <v>24</v>
      </c>
      <c r="B16" s="4" t="s">
        <v>3</v>
      </c>
      <c r="C16" s="1">
        <v>40</v>
      </c>
      <c r="D16" s="4"/>
      <c r="E16" s="1"/>
      <c r="F16" s="4"/>
      <c r="G16" s="2"/>
      <c r="H16" s="2"/>
      <c r="I16" s="2"/>
      <c r="J16" s="2"/>
    </row>
    <row r="17" spans="1:10" ht="27" x14ac:dyDescent="0.3">
      <c r="A17" s="4" t="s">
        <v>25</v>
      </c>
      <c r="B17" s="4" t="s">
        <v>41</v>
      </c>
      <c r="C17" s="1"/>
      <c r="D17" s="4" t="s">
        <v>59</v>
      </c>
      <c r="E17" s="1">
        <v>275</v>
      </c>
      <c r="F17" s="4" t="s">
        <v>97</v>
      </c>
      <c r="G17" s="2"/>
      <c r="H17" s="2"/>
      <c r="I17" s="2"/>
      <c r="J17" s="2"/>
    </row>
    <row r="18" spans="1:10" ht="15.75" x14ac:dyDescent="0.3">
      <c r="A18" s="4" t="s">
        <v>25</v>
      </c>
      <c r="B18" s="4" t="s">
        <v>3</v>
      </c>
      <c r="C18" s="1">
        <v>275</v>
      </c>
      <c r="D18" s="4"/>
      <c r="E18" s="1"/>
      <c r="F18" s="4"/>
      <c r="G18" s="2"/>
      <c r="H18" s="2"/>
      <c r="I18" s="2"/>
      <c r="J18" s="2"/>
    </row>
    <row r="19" spans="1:10" ht="40.5" x14ac:dyDescent="0.3">
      <c r="A19" s="4" t="s">
        <v>26</v>
      </c>
      <c r="B19" s="4" t="s">
        <v>42</v>
      </c>
      <c r="C19" s="1"/>
      <c r="D19" s="4" t="s">
        <v>60</v>
      </c>
      <c r="E19" s="1">
        <v>921</v>
      </c>
      <c r="F19" s="4" t="s">
        <v>98</v>
      </c>
      <c r="G19" s="2"/>
      <c r="H19" s="2"/>
      <c r="I19" s="2"/>
      <c r="J19" s="2"/>
    </row>
    <row r="20" spans="1:10" ht="40.5" x14ac:dyDescent="0.3">
      <c r="A20" s="4" t="s">
        <v>26</v>
      </c>
      <c r="B20" s="4" t="s">
        <v>42</v>
      </c>
      <c r="C20" s="1"/>
      <c r="D20" s="4" t="s">
        <v>63</v>
      </c>
      <c r="E20" s="1">
        <v>1010.45</v>
      </c>
      <c r="F20" s="4" t="s">
        <v>101</v>
      </c>
      <c r="G20" s="2"/>
      <c r="H20" s="2"/>
      <c r="I20" s="2"/>
      <c r="J20" s="2"/>
    </row>
    <row r="21" spans="1:10" ht="27" x14ac:dyDescent="0.3">
      <c r="A21" s="4" t="s">
        <v>26</v>
      </c>
      <c r="B21" s="4" t="s">
        <v>42</v>
      </c>
      <c r="C21" s="1"/>
      <c r="D21" s="4" t="s">
        <v>65</v>
      </c>
      <c r="E21" s="1">
        <v>500</v>
      </c>
      <c r="F21" s="4" t="s">
        <v>103</v>
      </c>
      <c r="G21" s="2"/>
      <c r="H21" s="2"/>
      <c r="I21" s="2"/>
      <c r="J21" s="2"/>
    </row>
    <row r="22" spans="1:10" ht="27" x14ac:dyDescent="0.3">
      <c r="A22" s="4" t="s">
        <v>26</v>
      </c>
      <c r="B22" s="4" t="s">
        <v>42</v>
      </c>
      <c r="C22" s="1"/>
      <c r="D22" s="4" t="s">
        <v>76</v>
      </c>
      <c r="E22" s="1">
        <v>2717.5</v>
      </c>
      <c r="F22" s="4" t="s">
        <v>113</v>
      </c>
      <c r="G22" s="2"/>
      <c r="H22" s="2"/>
      <c r="I22" s="2"/>
      <c r="J22" s="2"/>
    </row>
    <row r="23" spans="1:10" ht="27" x14ac:dyDescent="0.3">
      <c r="A23" s="4" t="s">
        <v>26</v>
      </c>
      <c r="B23" s="4" t="s">
        <v>42</v>
      </c>
      <c r="C23" s="1"/>
      <c r="D23" s="4" t="s">
        <v>77</v>
      </c>
      <c r="E23" s="1">
        <v>883.8</v>
      </c>
      <c r="F23" s="4" t="s">
        <v>114</v>
      </c>
      <c r="G23" s="2"/>
      <c r="H23" s="2"/>
      <c r="I23" s="2"/>
      <c r="J23" s="2"/>
    </row>
    <row r="24" spans="1:10" ht="40.5" x14ac:dyDescent="0.3">
      <c r="A24" s="4" t="s">
        <v>26</v>
      </c>
      <c r="B24" s="4" t="s">
        <v>42</v>
      </c>
      <c r="C24" s="1"/>
      <c r="D24" s="4" t="s">
        <v>78</v>
      </c>
      <c r="E24" s="1">
        <v>310</v>
      </c>
      <c r="F24" s="4" t="s">
        <v>115</v>
      </c>
      <c r="G24" s="2"/>
      <c r="H24" s="2"/>
      <c r="I24" s="2"/>
      <c r="J24" s="2"/>
    </row>
    <row r="25" spans="1:10" ht="15.75" x14ac:dyDescent="0.3">
      <c r="A25" s="4" t="s">
        <v>26</v>
      </c>
      <c r="B25" s="4" t="s">
        <v>3</v>
      </c>
      <c r="C25" s="1">
        <f>+E19+E20+E21+E22+E23+E24</f>
        <v>6342.75</v>
      </c>
      <c r="D25" s="4"/>
      <c r="E25" s="1"/>
      <c r="F25" s="4"/>
      <c r="G25" s="2"/>
      <c r="H25" s="2"/>
      <c r="I25" s="2"/>
      <c r="J25" s="2"/>
    </row>
    <row r="26" spans="1:10" ht="54" x14ac:dyDescent="0.3">
      <c r="A26" s="4" t="s">
        <v>10</v>
      </c>
      <c r="B26" s="4" t="s">
        <v>11</v>
      </c>
      <c r="C26" s="1"/>
      <c r="D26" s="4" t="s">
        <v>62</v>
      </c>
      <c r="E26" s="1">
        <v>145</v>
      </c>
      <c r="F26" s="4" t="s">
        <v>100</v>
      </c>
      <c r="G26" s="2"/>
      <c r="H26" s="2"/>
      <c r="I26" s="2"/>
      <c r="J26" s="2"/>
    </row>
    <row r="27" spans="1:10" ht="15.75" x14ac:dyDescent="0.3">
      <c r="A27" s="4" t="s">
        <v>10</v>
      </c>
      <c r="B27" s="4" t="s">
        <v>3</v>
      </c>
      <c r="C27" s="1">
        <v>145</v>
      </c>
      <c r="D27" s="4"/>
      <c r="E27" s="1"/>
      <c r="F27" s="4"/>
      <c r="G27" s="2"/>
      <c r="H27" s="2"/>
      <c r="I27" s="2"/>
      <c r="J27" s="2"/>
    </row>
    <row r="28" spans="1:10" ht="40.5" x14ac:dyDescent="0.3">
      <c r="A28" s="4" t="s">
        <v>27</v>
      </c>
      <c r="B28" s="4" t="s">
        <v>43</v>
      </c>
      <c r="C28" s="1"/>
      <c r="D28" s="4" t="s">
        <v>66</v>
      </c>
      <c r="E28" s="1">
        <v>300</v>
      </c>
      <c r="F28" s="4" t="s">
        <v>104</v>
      </c>
      <c r="G28" s="2"/>
      <c r="H28" s="2"/>
      <c r="I28" s="2"/>
      <c r="J28" s="2"/>
    </row>
    <row r="29" spans="1:10" ht="15.75" x14ac:dyDescent="0.3">
      <c r="A29" s="4" t="s">
        <v>27</v>
      </c>
      <c r="B29" s="4" t="s">
        <v>3</v>
      </c>
      <c r="C29" s="1">
        <v>300</v>
      </c>
      <c r="D29" s="4"/>
      <c r="E29" s="1"/>
      <c r="F29" s="4"/>
      <c r="G29" s="2"/>
      <c r="H29" s="2"/>
      <c r="I29" s="2"/>
      <c r="J29" s="2"/>
    </row>
    <row r="30" spans="1:10" ht="27" x14ac:dyDescent="0.3">
      <c r="A30" s="4" t="s">
        <v>12</v>
      </c>
      <c r="B30" s="4" t="s">
        <v>13</v>
      </c>
      <c r="C30" s="1"/>
      <c r="D30" s="4" t="s">
        <v>67</v>
      </c>
      <c r="E30" s="1">
        <v>500</v>
      </c>
      <c r="F30" s="4" t="s">
        <v>105</v>
      </c>
      <c r="G30" s="2"/>
      <c r="H30" s="2"/>
      <c r="I30" s="2"/>
      <c r="J30" s="2"/>
    </row>
    <row r="31" spans="1:10" ht="15.75" x14ac:dyDescent="0.3">
      <c r="A31" s="4" t="s">
        <v>12</v>
      </c>
      <c r="B31" s="4" t="s">
        <v>3</v>
      </c>
      <c r="C31" s="1">
        <v>500</v>
      </c>
      <c r="D31" s="4"/>
      <c r="E31" s="1"/>
      <c r="F31" s="4"/>
      <c r="G31" s="2"/>
      <c r="H31" s="2"/>
      <c r="I31" s="2"/>
      <c r="J31" s="2"/>
    </row>
    <row r="32" spans="1:10" ht="27" x14ac:dyDescent="0.3">
      <c r="A32" s="4" t="s">
        <v>8</v>
      </c>
      <c r="B32" s="4" t="s">
        <v>9</v>
      </c>
      <c r="C32" s="1"/>
      <c r="D32" s="4" t="s">
        <v>69</v>
      </c>
      <c r="E32" s="1">
        <v>555</v>
      </c>
      <c r="F32" s="4" t="s">
        <v>107</v>
      </c>
      <c r="G32" s="2"/>
      <c r="H32" s="2"/>
      <c r="I32" s="2"/>
      <c r="J32" s="2"/>
    </row>
    <row r="33" spans="1:10" ht="27" x14ac:dyDescent="0.3">
      <c r="A33" s="4" t="s">
        <v>8</v>
      </c>
      <c r="B33" s="4" t="s">
        <v>9</v>
      </c>
      <c r="C33" s="1"/>
      <c r="D33" s="4" t="s">
        <v>85</v>
      </c>
      <c r="E33" s="1">
        <v>450</v>
      </c>
      <c r="F33" s="4" t="s">
        <v>120</v>
      </c>
      <c r="G33" s="2"/>
      <c r="H33" s="2"/>
      <c r="I33" s="2"/>
      <c r="J33" s="2"/>
    </row>
    <row r="34" spans="1:10" ht="15.75" x14ac:dyDescent="0.3">
      <c r="A34" s="4" t="s">
        <v>8</v>
      </c>
      <c r="B34" s="4" t="s">
        <v>3</v>
      </c>
      <c r="C34" s="1">
        <f>+E32+E33</f>
        <v>1005</v>
      </c>
      <c r="D34" s="4"/>
      <c r="E34" s="1"/>
      <c r="F34" s="4"/>
      <c r="G34" s="2"/>
      <c r="H34" s="2"/>
      <c r="I34" s="2"/>
      <c r="J34" s="2"/>
    </row>
    <row r="35" spans="1:10" ht="40.5" x14ac:dyDescent="0.3">
      <c r="A35" s="4" t="s">
        <v>18</v>
      </c>
      <c r="B35" s="4" t="s">
        <v>19</v>
      </c>
      <c r="C35" s="1"/>
      <c r="D35" s="4" t="s">
        <v>71</v>
      </c>
      <c r="E35" s="1">
        <v>587.79999999999995</v>
      </c>
      <c r="F35" s="4" t="s">
        <v>109</v>
      </c>
      <c r="G35" s="2"/>
      <c r="H35" s="2"/>
      <c r="I35" s="2"/>
      <c r="J35" s="2"/>
    </row>
    <row r="36" spans="1:10" ht="15.75" x14ac:dyDescent="0.3">
      <c r="A36" s="4" t="s">
        <v>18</v>
      </c>
      <c r="B36" s="4" t="s">
        <v>3</v>
      </c>
      <c r="C36" s="1">
        <v>587.79999999999995</v>
      </c>
      <c r="D36" s="4"/>
      <c r="E36" s="1"/>
      <c r="F36" s="4"/>
      <c r="G36" s="2"/>
      <c r="H36" s="2"/>
      <c r="I36" s="2"/>
      <c r="J36" s="2"/>
    </row>
    <row r="37" spans="1:10" ht="27" x14ac:dyDescent="0.3">
      <c r="A37" s="4" t="s">
        <v>28</v>
      </c>
      <c r="B37" s="4" t="s">
        <v>44</v>
      </c>
      <c r="C37" s="1"/>
      <c r="D37" s="4" t="s">
        <v>72</v>
      </c>
      <c r="E37" s="1">
        <v>10</v>
      </c>
      <c r="F37" s="4" t="s">
        <v>110</v>
      </c>
      <c r="G37" s="2"/>
      <c r="H37" s="2"/>
      <c r="I37" s="2"/>
      <c r="J37" s="2"/>
    </row>
    <row r="38" spans="1:10" ht="15.75" x14ac:dyDescent="0.3">
      <c r="A38" s="4" t="s">
        <v>28</v>
      </c>
      <c r="B38" s="4" t="s">
        <v>3</v>
      </c>
      <c r="C38" s="1">
        <v>10</v>
      </c>
      <c r="D38" s="4"/>
      <c r="E38" s="1"/>
      <c r="F38" s="4"/>
      <c r="G38" s="2"/>
      <c r="H38" s="2"/>
      <c r="I38" s="2"/>
      <c r="J38" s="2"/>
    </row>
    <row r="39" spans="1:10" ht="27" x14ac:dyDescent="0.3">
      <c r="A39" s="4" t="s">
        <v>29</v>
      </c>
      <c r="B39" s="4" t="s">
        <v>45</v>
      </c>
      <c r="C39" s="1"/>
      <c r="D39" s="4" t="s">
        <v>73</v>
      </c>
      <c r="E39" s="1">
        <v>20</v>
      </c>
      <c r="F39" s="4" t="s">
        <v>111</v>
      </c>
      <c r="G39" s="2"/>
      <c r="H39" s="2"/>
      <c r="I39" s="2"/>
      <c r="J39" s="2"/>
    </row>
    <row r="40" spans="1:10" ht="15.75" x14ac:dyDescent="0.3">
      <c r="A40" s="4" t="s">
        <v>29</v>
      </c>
      <c r="B40" s="4" t="s">
        <v>3</v>
      </c>
      <c r="C40" s="1">
        <v>20</v>
      </c>
      <c r="D40" s="4"/>
      <c r="E40" s="1"/>
      <c r="F40" s="4"/>
      <c r="G40" s="2"/>
      <c r="H40" s="2"/>
      <c r="I40" s="2"/>
      <c r="J40" s="2"/>
    </row>
    <row r="41" spans="1:10" ht="40.5" x14ac:dyDescent="0.3">
      <c r="A41" s="4" t="s">
        <v>30</v>
      </c>
      <c r="B41" s="4" t="s">
        <v>46</v>
      </c>
      <c r="C41" s="1"/>
      <c r="D41" s="4" t="s">
        <v>74</v>
      </c>
      <c r="E41" s="1">
        <v>200</v>
      </c>
      <c r="F41" s="4" t="s">
        <v>112</v>
      </c>
      <c r="G41" s="2"/>
      <c r="H41" s="2"/>
      <c r="I41" s="2"/>
      <c r="J41" s="2"/>
    </row>
    <row r="42" spans="1:10" ht="15.75" x14ac:dyDescent="0.3">
      <c r="A42" s="4" t="s">
        <v>30</v>
      </c>
      <c r="B42" s="4" t="s">
        <v>3</v>
      </c>
      <c r="C42" s="1">
        <v>200</v>
      </c>
      <c r="D42" s="4"/>
      <c r="E42" s="1"/>
      <c r="F42" s="4"/>
      <c r="G42" s="2"/>
      <c r="H42" s="2"/>
      <c r="I42" s="2"/>
      <c r="J42" s="2"/>
    </row>
    <row r="43" spans="1:10" ht="40.5" x14ac:dyDescent="0.3">
      <c r="A43" s="4" t="s">
        <v>31</v>
      </c>
      <c r="B43" s="4" t="s">
        <v>47</v>
      </c>
      <c r="C43" s="1"/>
      <c r="D43" s="4" t="s">
        <v>75</v>
      </c>
      <c r="E43" s="1">
        <v>550</v>
      </c>
      <c r="F43" s="4" t="s">
        <v>20</v>
      </c>
      <c r="G43" s="2"/>
      <c r="H43" s="2"/>
      <c r="I43" s="2"/>
      <c r="J43" s="2"/>
    </row>
    <row r="44" spans="1:10" ht="15.75" x14ac:dyDescent="0.3">
      <c r="A44" s="4" t="s">
        <v>31</v>
      </c>
      <c r="B44" s="4" t="s">
        <v>3</v>
      </c>
      <c r="C44" s="1">
        <v>550</v>
      </c>
      <c r="D44" s="4"/>
      <c r="E44" s="1"/>
      <c r="F44" s="4"/>
      <c r="G44" s="2"/>
      <c r="H44" s="2"/>
      <c r="I44" s="2"/>
      <c r="J44" s="2"/>
    </row>
    <row r="45" spans="1:10" ht="40.5" x14ac:dyDescent="0.3">
      <c r="A45" s="4" t="s">
        <v>32</v>
      </c>
      <c r="B45" s="4" t="s">
        <v>48</v>
      </c>
      <c r="C45" s="1"/>
      <c r="D45" s="4" t="s">
        <v>79</v>
      </c>
      <c r="E45" s="1">
        <v>1922.2</v>
      </c>
      <c r="F45" s="4" t="s">
        <v>103</v>
      </c>
      <c r="G45" s="2"/>
      <c r="H45" s="2"/>
      <c r="I45" s="2"/>
      <c r="J45" s="2"/>
    </row>
    <row r="46" spans="1:10" ht="15.75" x14ac:dyDescent="0.3">
      <c r="A46" s="4" t="s">
        <v>32</v>
      </c>
      <c r="B46" s="4" t="s">
        <v>3</v>
      </c>
      <c r="C46" s="1">
        <v>1922.2</v>
      </c>
      <c r="D46" s="4"/>
      <c r="E46" s="1"/>
      <c r="F46" s="4"/>
      <c r="G46" s="2"/>
      <c r="H46" s="2"/>
      <c r="I46" s="2"/>
      <c r="J46" s="2"/>
    </row>
    <row r="47" spans="1:10" ht="27" x14ac:dyDescent="0.3">
      <c r="A47" s="4" t="s">
        <v>4</v>
      </c>
      <c r="B47" s="4" t="s">
        <v>5</v>
      </c>
      <c r="C47" s="1"/>
      <c r="D47" s="4" t="s">
        <v>81</v>
      </c>
      <c r="E47" s="1">
        <v>400</v>
      </c>
      <c r="F47" s="4" t="s">
        <v>117</v>
      </c>
      <c r="G47" s="2"/>
      <c r="H47" s="2"/>
      <c r="I47" s="2"/>
      <c r="J47" s="2"/>
    </row>
    <row r="48" spans="1:10" ht="15.75" x14ac:dyDescent="0.3">
      <c r="A48" s="4" t="s">
        <v>4</v>
      </c>
      <c r="B48" s="4" t="s">
        <v>3</v>
      </c>
      <c r="C48" s="1">
        <v>400</v>
      </c>
      <c r="D48" s="4"/>
      <c r="E48" s="1"/>
      <c r="F48" s="4"/>
      <c r="G48" s="2"/>
      <c r="H48" s="2"/>
      <c r="I48" s="2"/>
      <c r="J48" s="2"/>
    </row>
    <row r="49" spans="1:10" ht="54" x14ac:dyDescent="0.3">
      <c r="A49" s="4" t="s">
        <v>33</v>
      </c>
      <c r="B49" s="4" t="s">
        <v>49</v>
      </c>
      <c r="C49" s="1"/>
      <c r="D49" s="4" t="s">
        <v>82</v>
      </c>
      <c r="E49" s="1">
        <v>828</v>
      </c>
      <c r="F49" s="4" t="s">
        <v>118</v>
      </c>
      <c r="G49" s="2"/>
      <c r="H49" s="2"/>
      <c r="I49" s="2"/>
      <c r="J49" s="2"/>
    </row>
    <row r="50" spans="1:10" ht="15.75" x14ac:dyDescent="0.3">
      <c r="A50" s="4" t="s">
        <v>33</v>
      </c>
      <c r="B50" s="4" t="s">
        <v>3</v>
      </c>
      <c r="C50" s="1">
        <v>828</v>
      </c>
      <c r="D50" s="4"/>
      <c r="E50" s="1"/>
      <c r="F50" s="4"/>
      <c r="G50" s="2"/>
      <c r="H50" s="2"/>
      <c r="I50" s="2"/>
      <c r="J50" s="2"/>
    </row>
    <row r="51" spans="1:10" ht="40.5" x14ac:dyDescent="0.3">
      <c r="A51" s="4" t="s">
        <v>34</v>
      </c>
      <c r="B51" s="4" t="s">
        <v>50</v>
      </c>
      <c r="C51" s="1"/>
      <c r="D51" s="4" t="s">
        <v>83</v>
      </c>
      <c r="E51" s="1">
        <v>1100</v>
      </c>
      <c r="F51" s="4" t="s">
        <v>119</v>
      </c>
      <c r="G51" s="2"/>
      <c r="H51" s="2"/>
      <c r="I51" s="2"/>
      <c r="J51" s="2"/>
    </row>
    <row r="52" spans="1:10" ht="40.5" x14ac:dyDescent="0.3">
      <c r="A52" s="4" t="s">
        <v>34</v>
      </c>
      <c r="B52" s="4" t="s">
        <v>50</v>
      </c>
      <c r="C52" s="1"/>
      <c r="D52" s="4" t="s">
        <v>84</v>
      </c>
      <c r="E52" s="1">
        <v>22</v>
      </c>
      <c r="F52" s="4" t="s">
        <v>119</v>
      </c>
      <c r="G52" s="2"/>
      <c r="H52" s="2"/>
      <c r="I52" s="2"/>
      <c r="J52" s="2"/>
    </row>
    <row r="53" spans="1:10" ht="15.75" x14ac:dyDescent="0.3">
      <c r="A53" s="4" t="s">
        <v>34</v>
      </c>
      <c r="B53" s="4" t="s">
        <v>3</v>
      </c>
      <c r="C53" s="1">
        <v>1122</v>
      </c>
      <c r="D53" s="4"/>
      <c r="E53" s="1"/>
      <c r="F53" s="4"/>
      <c r="G53" s="2"/>
      <c r="H53" s="2"/>
      <c r="I53" s="2"/>
      <c r="J53" s="2"/>
    </row>
    <row r="54" spans="1:10" ht="27" x14ac:dyDescent="0.3">
      <c r="A54" s="4" t="s">
        <v>35</v>
      </c>
      <c r="B54" s="4" t="s">
        <v>51</v>
      </c>
      <c r="C54" s="1"/>
      <c r="D54" s="4" t="s">
        <v>86</v>
      </c>
      <c r="E54" s="1">
        <v>1350</v>
      </c>
      <c r="F54" s="4" t="s">
        <v>121</v>
      </c>
      <c r="G54" s="2"/>
      <c r="H54" s="2"/>
      <c r="I54" s="2"/>
      <c r="J54" s="2"/>
    </row>
    <row r="55" spans="1:10" ht="15.75" x14ac:dyDescent="0.3">
      <c r="A55" s="4" t="s">
        <v>35</v>
      </c>
      <c r="B55" s="4" t="s">
        <v>3</v>
      </c>
      <c r="C55" s="1">
        <v>1350</v>
      </c>
      <c r="D55" s="4"/>
      <c r="E55" s="1"/>
      <c r="F55" s="4"/>
      <c r="G55" s="2"/>
      <c r="H55" s="2"/>
      <c r="I55" s="2"/>
      <c r="J55" s="2"/>
    </row>
    <row r="56" spans="1:10" ht="40.5" x14ac:dyDescent="0.3">
      <c r="A56" s="4" t="s">
        <v>6</v>
      </c>
      <c r="B56" s="4" t="s">
        <v>7</v>
      </c>
      <c r="C56" s="1"/>
      <c r="D56" s="4" t="s">
        <v>87</v>
      </c>
      <c r="E56" s="1">
        <v>350.03</v>
      </c>
      <c r="F56" s="4" t="s">
        <v>122</v>
      </c>
      <c r="G56" s="2"/>
      <c r="H56" s="2"/>
      <c r="I56" s="2"/>
      <c r="J56" s="2"/>
    </row>
    <row r="57" spans="1:10" ht="15.75" x14ac:dyDescent="0.3">
      <c r="A57" s="4" t="s">
        <v>6</v>
      </c>
      <c r="B57" s="4" t="s">
        <v>3</v>
      </c>
      <c r="C57" s="1">
        <v>350.03</v>
      </c>
      <c r="D57" s="4"/>
      <c r="E57" s="1"/>
      <c r="F57" s="4"/>
      <c r="G57" s="2"/>
      <c r="H57" s="2"/>
      <c r="I57" s="2"/>
      <c r="J57" s="2"/>
    </row>
    <row r="58" spans="1:10" ht="27" x14ac:dyDescent="0.3">
      <c r="A58" s="4" t="s">
        <v>36</v>
      </c>
      <c r="B58" s="4" t="s">
        <v>52</v>
      </c>
      <c r="C58" s="1"/>
      <c r="D58" s="4" t="s">
        <v>88</v>
      </c>
      <c r="E58" s="1">
        <v>150</v>
      </c>
      <c r="F58" s="4" t="s">
        <v>123</v>
      </c>
      <c r="G58" s="2"/>
      <c r="H58" s="3"/>
      <c r="I58" s="2"/>
      <c r="J58" s="2"/>
    </row>
    <row r="59" spans="1:10" ht="15.75" x14ac:dyDescent="0.3">
      <c r="A59" s="4" t="s">
        <v>36</v>
      </c>
      <c r="B59" s="4" t="s">
        <v>3</v>
      </c>
      <c r="C59" s="1">
        <v>150</v>
      </c>
      <c r="D59" s="4"/>
      <c r="E59" s="1"/>
      <c r="F59" s="4"/>
      <c r="G59" s="2"/>
      <c r="H59" s="2"/>
      <c r="I59" s="2"/>
      <c r="J59" s="2"/>
    </row>
    <row r="60" spans="1:10" ht="27" x14ac:dyDescent="0.3">
      <c r="A60" s="4" t="s">
        <v>14</v>
      </c>
      <c r="B60" s="4" t="s">
        <v>15</v>
      </c>
      <c r="C60" s="1"/>
      <c r="D60" s="4" t="s">
        <v>89</v>
      </c>
      <c r="E60" s="1">
        <v>197.95</v>
      </c>
      <c r="F60" s="4" t="s">
        <v>124</v>
      </c>
      <c r="G60" s="2"/>
      <c r="H60" s="2"/>
      <c r="I60" s="2"/>
      <c r="J60" s="2"/>
    </row>
    <row r="61" spans="1:10" ht="15.75" x14ac:dyDescent="0.3">
      <c r="A61" s="4" t="s">
        <v>14</v>
      </c>
      <c r="B61" s="4" t="s">
        <v>3</v>
      </c>
      <c r="C61" s="1">
        <v>197.95</v>
      </c>
      <c r="D61" s="4"/>
      <c r="E61" s="1"/>
      <c r="F61" s="4"/>
      <c r="G61" s="2"/>
      <c r="H61" s="2"/>
      <c r="I61" s="2"/>
      <c r="J61" s="2"/>
    </row>
    <row r="62" spans="1:10" ht="27" x14ac:dyDescent="0.3">
      <c r="A62" s="4" t="s">
        <v>37</v>
      </c>
      <c r="B62" s="4" t="s">
        <v>53</v>
      </c>
      <c r="C62" s="1"/>
      <c r="D62" s="4" t="s">
        <v>90</v>
      </c>
      <c r="E62" s="1">
        <v>300</v>
      </c>
      <c r="F62" s="4" t="s">
        <v>125</v>
      </c>
      <c r="G62" s="2"/>
      <c r="H62" s="2"/>
      <c r="I62" s="2"/>
      <c r="J62" s="2"/>
    </row>
    <row r="63" spans="1:10" ht="15.75" x14ac:dyDescent="0.3">
      <c r="A63" s="4" t="s">
        <v>37</v>
      </c>
      <c r="B63" s="4" t="s">
        <v>3</v>
      </c>
      <c r="C63" s="1">
        <v>300</v>
      </c>
      <c r="D63" s="4"/>
      <c r="E63" s="1"/>
      <c r="F63" s="4"/>
      <c r="G63" s="2"/>
      <c r="H63" s="2"/>
      <c r="I63" s="2"/>
      <c r="J63" s="2"/>
    </row>
    <row r="64" spans="1:10" ht="27" x14ac:dyDescent="0.3">
      <c r="A64" s="4" t="s">
        <v>38</v>
      </c>
      <c r="B64" s="4" t="s">
        <v>54</v>
      </c>
      <c r="C64" s="1"/>
      <c r="D64" s="4" t="s">
        <v>91</v>
      </c>
      <c r="E64" s="1">
        <v>110</v>
      </c>
      <c r="F64" s="4" t="s">
        <v>123</v>
      </c>
      <c r="G64" s="2"/>
      <c r="H64" s="2"/>
      <c r="I64" s="2"/>
      <c r="J64" s="2"/>
    </row>
    <row r="65" spans="1:10" ht="15.75" x14ac:dyDescent="0.3">
      <c r="A65" s="4" t="s">
        <v>38</v>
      </c>
      <c r="B65" s="4" t="s">
        <v>3</v>
      </c>
      <c r="C65" s="1">
        <v>110</v>
      </c>
      <c r="D65" s="4"/>
      <c r="E65" s="1"/>
      <c r="F65" s="4"/>
      <c r="G65" s="2"/>
      <c r="H65" s="2"/>
      <c r="I65" s="2"/>
      <c r="J65" s="2"/>
    </row>
    <row r="66" spans="1:10" x14ac:dyDescent="0.25">
      <c r="A66" s="9" t="s">
        <v>127</v>
      </c>
      <c r="B66" s="10"/>
      <c r="C66" s="7">
        <f>SUM(C3:C65)</f>
        <v>22874.77</v>
      </c>
      <c r="D66" s="7"/>
      <c r="E66" s="7">
        <f>SUM(E3:E65)</f>
        <v>22874.769999999997</v>
      </c>
    </row>
    <row r="67" spans="1:10" x14ac:dyDescent="0.25">
      <c r="D67" s="5"/>
      <c r="E67" s="5"/>
    </row>
  </sheetData>
  <mergeCells count="2">
    <mergeCell ref="A1:F1"/>
    <mergeCell ref="A66:B66"/>
  </mergeCells>
  <pageMargins left="0.7" right="0.7" top="0.75" bottom="0.75" header="0.3" footer="0.3"/>
  <pageSetup scale="65" orientation="portrait" r:id="rId1"/>
  <rowBreaks count="1" manualBreakCount="1">
    <brk id="36" min="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Tabla cruzada</vt:lpstr>
      <vt:lpstr>'Tabla cruzada'!Área_de_impresión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SECCATID</cp:lastModifiedBy>
  <cp:lastPrinted>2025-07-04T20:51:27Z</cp:lastPrinted>
  <dcterms:created xsi:type="dcterms:W3CDTF">2025-06-02T16:28:57Z</dcterms:created>
  <dcterms:modified xsi:type="dcterms:W3CDTF">2025-07-04T20:52:22Z</dcterms:modified>
</cp:coreProperties>
</file>