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OCTUBRE\"/>
    </mc:Choice>
  </mc:AlternateContent>
  <xr:revisionPtr revIDLastSave="0" documentId="8_{229DE210-E357-4CE3-A41C-C56D2032D1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a cruzada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C57" i="2" l="1"/>
  <c r="C41" i="2"/>
  <c r="C21" i="2"/>
  <c r="C16" i="2"/>
  <c r="C28" i="2"/>
  <c r="E76" i="2"/>
  <c r="C76" i="2" l="1"/>
</calcChain>
</file>

<file path=xl/sharedStrings.xml><?xml version="1.0" encoding="utf-8"?>
<sst xmlns="http://schemas.openxmlformats.org/spreadsheetml/2006/main" count="948" uniqueCount="346">
  <si>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</si>
  <si>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</si>
  <si>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</si>
  <si>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</si>
  <si>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</si>
  <si>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</si>
  <si>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</si>
  <si>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</si>
  <si>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</si>
  <si>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</si>
  <si>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</si>
  <si>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</si>
  <si>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</si>
  <si>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</si>
  <si>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</si>
  <si>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</si>
  <si>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</si>
  <si>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</si>
  <si>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</si>
  <si>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</si>
  <si>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</si>
  <si>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</si>
  <si>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</si>
  <si>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</si>
  <si>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</si>
  <si>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</si>
  <si>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</si>
  <si>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</si>
  <si>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</si>
  <si>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</si>
  <si>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</si>
  <si>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</si>
  <si>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</si>
  <si>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</si>
  <si>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</si>
  <si>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</si>
  <si>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</si>
  <si>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</si>
  <si>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</si>
  <si>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</si>
  <si>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</si>
  <si>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</si>
  <si>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</si>
  <si>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</si>
  <si>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</si>
  <si>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</si>
  <si>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</si>
  <si>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</si>
  <si>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</si>
  <si>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</si>
  <si>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</si>
  <si>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</si>
  <si>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</si>
  <si>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</si>
  <si>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</si>
  <si>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</si>
  <si>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</si>
  <si>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</si>
  <si>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</si>
  <si>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</si>
  <si>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</si>
  <si>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</si>
  <si>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</si>
  <si>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</si>
  <si>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</si>
  <si>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</si>
  <si>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</si>
  <si>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</si>
  <si>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</si>
  <si>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</si>
  <si>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</si>
  <si>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</si>
  <si>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</si>
  <si>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</si>
  <si>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</si>
  <si>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</si>
  <si>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</si>
  <si>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</si>
  <si>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</si>
  <si>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</si>
  <si>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</si>
  <si>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</si>
  <si>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</si>
  <si>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</si>
  <si>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</si>
  <si>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</si>
  <si>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</si>
  <si>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</si>
  <si>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</si>
  <si>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</si>
  <si>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</si>
  <si>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</si>
  <si>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</si>
  <si>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</si>
  <si>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</si>
  <si>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</si>
  <si>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</si>
  <si>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</si>
  <si>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</si>
  <si>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</si>
  <si>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</si>
  <si>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</si>
  <si>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</si>
  <si>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</si>
  <si>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</si>
  <si>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</si>
  <si>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</si>
  <si>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</si>
  <si>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</si>
  <si>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</si>
  <si>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</si>
  <si>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</si>
  <si>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</si>
  <si>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</si>
  <si>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</si>
  <si>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</si>
  <si>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</si>
  <si>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</si>
  <si>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</si>
  <si>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</si>
  <si>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</si>
  <si>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</si>
  <si>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</si>
  <si>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</si>
  <si>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</si>
  <si>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</si>
  <si>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</si>
  <si>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</si>
  <si>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</si>
  <si>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</si>
  <si>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</si>
  <si>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</si>
  <si>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</si>
  <si>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</si>
  <si>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</si>
  <si>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</si>
  <si>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</si>
  <si>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</si>
  <si>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</si>
  <si>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</si>
  <si>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</si>
  <si>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</si>
  <si>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</si>
  <si>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</si>
  <si>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</si>
  <si>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</si>
  <si>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</si>
  <si>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</si>
  <si>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</si>
  <si>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</si>
  <si>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</si>
  <si>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</si>
  <si>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</si>
  <si>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</si>
  <si>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</si>
  <si>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</si>
  <si>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</si>
  <si>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</si>
  <si>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</si>
  <si>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</si>
  <si>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</si>
  <si>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</si>
  <si>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</si>
  <si>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</si>
  <si>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</si>
  <si>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</si>
  <si>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</si>
  <si>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</si>
  <si>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</si>
  <si>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</si>
  <si>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</si>
  <si>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</si>
  <si>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</si>
  <si>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</si>
  <si>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</si>
  <si>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</si>
  <si>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</si>
  <si>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</si>
  <si>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</si>
  <si>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</si>
  <si>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</si>
  <si>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</si>
  <si>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</si>
  <si>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</si>
  <si>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</si>
  <si>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</si>
  <si>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</si>
  <si>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</si>
  <si>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</si>
  <si>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</si>
  <si>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</si>
  <si>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</si>
  <si>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</si>
  <si>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</si>
  <si>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</si>
  <si>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</si>
  <si>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</si>
  <si>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</si>
  <si>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</si>
  <si>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</si>
  <si>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</si>
  <si>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</si>
  <si>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</si>
  <si>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</si>
  <si>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</si>
  <si>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</si>
  <si>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</si>
  <si>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</si>
  <si>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</si>
  <si>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</si>
  <si>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</si>
  <si>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</si>
  <si>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</si>
  <si>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</si>
  <si>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</si>
  <si>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</si>
  <si>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</si>
  <si>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</si>
  <si>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</si>
  <si>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</si>
  <si>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</si>
  <si>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</si>
  <si>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</si>
  <si>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</si>
  <si>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</si>
  <si>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</si>
  <si>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</si>
  <si>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</si>
  <si>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</si>
  <si>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</si>
  <si>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</si>
  <si>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</si>
  <si>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</si>
  <si>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TOTALES</t>
  </si>
  <si>
    <t xml:space="preserve"> OCTUBRE 2025</t>
  </si>
  <si>
    <t>TECUM,CHAJON,,EDIN,ROBERTO</t>
  </si>
  <si>
    <t>VALDES,ORELLANA,,NERY,ELMER</t>
  </si>
  <si>
    <t>LIBRERIA E IMPRENTA VIVIAN SOCIEDAD ANONIMA</t>
  </si>
  <si>
    <t>DAVILA,HERNANDEZ,,SILVIA,IRENE</t>
  </si>
  <si>
    <t>DE LEON,LOPEZ,,IRMA,CONCEPCION</t>
  </si>
  <si>
    <t>COFIÑO STAHL Y COMPAÑIA SOCIEDAD ANONIMA</t>
  </si>
  <si>
    <t>ACUMULADORES IBERIA SOCIEDAD ANONIMA</t>
  </si>
  <si>
    <t>ROJAS,RIVERA,,VILMA,VERONICA</t>
  </si>
  <si>
    <t>SANCHEZ,ALVAREZ,,HILDA,VIOLETA</t>
  </si>
  <si>
    <t>QUINTOS TRAVEL SOCIEDAD ANONIMA</t>
  </si>
  <si>
    <t>ALFARO,,,LUIS,FERNANDO</t>
  </si>
  <si>
    <t>TRANSPORTE, EMPAQUE Y ALMACENAJE, SOCIEDAD ANONIMA</t>
  </si>
  <si>
    <t>SAN JOSE,,,LUIS,ALBERTO</t>
  </si>
  <si>
    <t>AJGAR, SOCIEDAD ANONIMA</t>
  </si>
  <si>
    <t>56180675</t>
  </si>
  <si>
    <t>2538423</t>
  </si>
  <si>
    <t>4851498</t>
  </si>
  <si>
    <t>49637657</t>
  </si>
  <si>
    <t>81140266</t>
  </si>
  <si>
    <t>332917</t>
  </si>
  <si>
    <t>6029469</t>
  </si>
  <si>
    <t>40355128</t>
  </si>
  <si>
    <t>41774485</t>
  </si>
  <si>
    <t>16900979</t>
  </si>
  <si>
    <t>59775998</t>
  </si>
  <si>
    <t>30370299</t>
  </si>
  <si>
    <t>29631157</t>
  </si>
  <si>
    <t>99904225</t>
  </si>
  <si>
    <t>POR LA COMPRA DE CHAPA DE BOLA PARA SER UTILIZADA EN LAS INSTALACIONES DE SECCATID</t>
  </si>
  <si>
    <t>POR LA COMPRA DE CHAPA YALE Y ROLLO TAPA GOTERA , INSUMOS PARA SER UTILIZADOS EN LAS INSTALACIONES DE SECCATID .</t>
  </si>
  <si>
    <t>POR COMPRA DE SELLOS AUTOMATICOS INSTITUCIONALES , LOS CUALES SERAN UTILIZADOS EN LA UNIDAD DE RECURSOS HUMANOS DE SECCCATID .</t>
  </si>
  <si>
    <t>POR LA COMPRA DE CORONA FÚNEBRE, UTILIZADO PARA LA SEÑORA SUEGRA DE LA LICDA MARIA LETICIA LÓPEZ , ASESORA LEGAL EN DESPACHO SUPERIOR.</t>
  </si>
  <si>
    <t>POR SERVICIO DE PARQUEO UTILIZADO POR LA JEFA DE RECURSO HUMANOS</t>
  </si>
  <si>
    <t>SERVICIO MENOR Y REPARACIÓN DEL SISTEMA ELECTRICO ALTERNADOR DE CARGA PARA EL VEHÍCULO TOYOTA 4-RUNNER PLACAS P-489CVN</t>
  </si>
  <si>
    <t>COMPRA DE 59 GARRAFONES DE AGUA PURA, PARA CONSUMO EN LA SECCATID</t>
  </si>
  <si>
    <t>POR COMBUSTIBLE PARA LOS VEHICULOS DE SECCATID , TOYOTA GRIS P-489 CVM, NISSAN BLANCA O-835 BBT, UTILIZADO PARA COMISIONES OFICIALES VALES No, 67171,67172.</t>
  </si>
  <si>
    <t>COMPRA DE 50 REFACCIONES PARA PARTICIPANTES DE LA CAPACITACIÓN MI ROL, EN LA FUNCIÓN PÚLICA, DE LA SECCATID</t>
  </si>
  <si>
    <t>SERVICIO EXTRACCIO DE BASURA MES DE OCTUBRE 2025</t>
  </si>
  <si>
    <t>POR RECONOCIMIENTO DE VIDRIO EL CUAL SERA UTILIZADO EN EL EVENTO DE CLAUSURA DEL DIPLOMADO EN SUSTANCIAS PSICOACTIVAS .</t>
  </si>
  <si>
    <t>POR INSUMOS DE CARPINTERIA  LOS CUALES SERA UTILIZADOS EN EL TALLER DE CARPINTERIA  DE LA DIRECCION DE TRAMIENTO REHABILITACION Y REINSERCION ZONA 12.</t>
  </si>
  <si>
    <t>POR ALIMENTOS LOS CUALES SERA UTILIZADOS EN EL TALLER DE COCINA DE LA DIRECCION DE TRAMIENTO REHABILITACION Y REINSERCION ZONA 12.</t>
  </si>
  <si>
    <t>POR ELABORACION E IMPRESION DE FORMAS , LAS CUALES SERAN UTILIZADAS EN LA UNIDAD DE INVENTARIOS DE SECCATID .</t>
  </si>
  <si>
    <t>POR LA COMPRA DE 2 ARREGLOS FLORALES LOS CUALES SERAN UTILIZADOS EN LA ACTIVIDAD " CLAUSURA DEL DIPLOMADO EN SUSTANCIAS  PSICOACTIVAS , A REALIZARSE EL 14 DE OCTUBRE 2025.</t>
  </si>
  <si>
    <t>COMPRA DE REFACCIONES PARA LA ACTIVIDAD DIA MUNDIAL DE LA SALUD MENTAL, REALIZADO POR RRHH DE LA SECCATID</t>
  </si>
  <si>
    <t>SERVICIO DE LAVANDERIA PARA MANTELES QUE SE UTILIZAN EN LAS DIFERENTES ACTIVIDADES DE LA SECCATID</t>
  </si>
  <si>
    <t>SERVICIO MENOR PARA VEHÍCULO MARCA TOYOTA PLACA O-836BBT</t>
  </si>
  <si>
    <t>POR IMPRESION Y ELABORACION DE FORMAS PARA COTROL DE CUPONES DE COMBUSTIBLE DE LA SECCATID.</t>
  </si>
  <si>
    <t>COMPRA DE UNA BATERÍA PARA EL VEHÍCULO FORD ESCAPE PLACA, O-235BBS</t>
  </si>
  <si>
    <t>POR COMBUSTIBLE PARA LOS VEHICULOS DE SECCATID LOS CUALES SON UTILIZADOS PARA COMISIONE OFICIALES , VALE No. 67173,67174, FORD ESCAPE O-235 BBS, NISSAN BLANCA O-835 BBT.</t>
  </si>
  <si>
    <t>POR COMPRA REFACCIONES POR MESA TECNICA DEL PROYECTO VOLVAMOS AL PARQUE DE LA DIRECCION DE PREVENCION</t>
  </si>
  <si>
    <t>POR COMPRA DE CAJAS PLASTICAS CON TAPADERAS Y RODOS , LOS CUALES SERAN UTILIZADOS EN LAS INSTALACIONES DE SECCATID .</t>
  </si>
  <si>
    <t>POR SERVICIO PARQUEO POR CAPACITACION DE RECURSOS HUMANOS EN ONSEC</t>
  </si>
  <si>
    <t>POR ALMUERZOS TIPO BUFET UTILIZADOS EN LA ACTIVIDAD CLAUSURA DIPLOMADO EN SUSTANCIAS PSICOTROPICAS DE OND, EN LAS INSTALACIONES DE SECCATID .</t>
  </si>
  <si>
    <t>POR SERVICIO DE SISTEMA DE DESODORIZACION Y SISTEMA DE AROMATIZACION EN  LAS INSTALACIONES DE SECCATID</t>
  </si>
  <si>
    <t>POR COMBUSTIBLE PARA LOS VEHICULOS DE SECCATID , TOYOTA GRIS P-489 CVM , MOTOCICLETA SUZUKI M-251 FZS , UTILIZADOS PARA COMISIONES OFICIALES VALES No, 67175,67176.</t>
  </si>
  <si>
    <t>POR LA COMPRA DE BOLETOS DE AVION IDA Y VUELTA  PARA SER UTILIZADOS EN LA ACTIVIDAD , PARA CONOCER PROGRAMAS DE TRATAMIENTO DEL SERVICIO NACIONAL PARA LA PREVENCION  Y REHABILITACION DEL CONSUMO DE DROGAS Y ALCOHOL -SENDA- DEL 27 AL 31 OCTUBRE EN SANTIAGO DE CHILE , REPUBLICA DE CHILE, OFICIOS DE DESPACHO , SE.708-2025-HS-ba,  SE.709-2025-HS-ba</t>
  </si>
  <si>
    <t>POR INSUMOS Y MATERIAL PARA SER UTILIZADOS EN LA DIRECCION DE PREVENCION DE SECCATID PARA SUS DIFERENTES ACTIVIDADES .</t>
  </si>
  <si>
    <t>80 REFACCIONES PARA LOS PARTICIPANTES DE LA CAPACITACIÓN RDE FORMADOR DE FORMADORES</t>
  </si>
  <si>
    <t>POR CPMBUSTIBLE PARA LOS VEHICULOS DE SECCATID , FORD ESCAPE O-235 BBS, NISSAN BLANCA O-835 BBT , UTILIZADOS PARA COMISIONES OFICIALES VALES No. 67177,67178.</t>
  </si>
  <si>
    <t>COMPRA DE 21 GARRAFONES DE AGUA PARA USO EN SECCATID</t>
  </si>
  <si>
    <t>POR SERVICIO DE ENVIO DE GUIAS DE LA DIRECCION DE PREVENCION</t>
  </si>
  <si>
    <t>POR COMPRA GAS PARA PERSONAL GUARDIANERIA DE SECCATID</t>
  </si>
  <si>
    <t>POR COMBUSTIBLE PARA LOS VEHICULOS DE SECCATID FORD ESCAPE O-235 BBS, NISSAN BLANCA O-835 BBT UTILIZADOS PARA COMISIONES OFICIALES VALES No,67179,67180.</t>
  </si>
  <si>
    <t>POR SERVICIO DE PARQUEO POR CAPACITACION SOBRE INCLUSION LABORAL EN ONSEC</t>
  </si>
  <si>
    <t>POR SERVICIO DE PARQUEO POR CAPACITACION PERSONAL RRHH</t>
  </si>
  <si>
    <t>POR MARCO PARA RECONOCIMIENTO EMITIDO A LA UNIVERSIDAD MARIANO GALVEZ DE GUATEMALA POR DIPLOMADO ETICA PUBLICA Y TRANSPARENCIA</t>
  </si>
  <si>
    <t>COMPRA DE 22 REFACCIONES PARA LOS PARTICIPANTES DEL EVENTO TERCERA SESIÓN ORDINARIA DE LA SUBCOMISIÓN TÉCNICA DEL SISTEMA DE ALERTA TEMPRANA</t>
  </si>
  <si>
    <t>POR COMBUSTIBLE PARA LOS VEHICULOS DE SECCATID TOYOTA BLANCA O-836 BBT , EL CUAL ES UTILIZADO PARA COMISIONES OFICIALES VALE No. 67181.</t>
  </si>
  <si>
    <t>COMPRA DE 60 REFACCIONES PARA CAPACITACIÓN SOBRE VIOLENCIA SEXUAL EN EL ENTORNO LABORAL PARA EL PERSONAL DE LA SECCATID</t>
  </si>
  <si>
    <t>E570208572</t>
  </si>
  <si>
    <t>E570212138</t>
  </si>
  <si>
    <t>E570215161</t>
  </si>
  <si>
    <t>E570283892</t>
  </si>
  <si>
    <t>E570282497</t>
  </si>
  <si>
    <t>E570478200</t>
  </si>
  <si>
    <t>E570487943</t>
  </si>
  <si>
    <t>E570445264</t>
  </si>
  <si>
    <t>E570476860</t>
  </si>
  <si>
    <t>E570492874</t>
  </si>
  <si>
    <t>E570623731</t>
  </si>
  <si>
    <t>E570711940</t>
  </si>
  <si>
    <t>E570705940</t>
  </si>
  <si>
    <t>E570718775</t>
  </si>
  <si>
    <t>E570707838</t>
  </si>
  <si>
    <t>E570937736</t>
  </si>
  <si>
    <t>E571056075</t>
  </si>
  <si>
    <t>E571073794</t>
  </si>
  <si>
    <t>E571080359</t>
  </si>
  <si>
    <t>E571087965</t>
  </si>
  <si>
    <t>E571094767</t>
  </si>
  <si>
    <t>E571086691</t>
  </si>
  <si>
    <t>E571200249</t>
  </si>
  <si>
    <t>E571180183</t>
  </si>
  <si>
    <t>E571197809</t>
  </si>
  <si>
    <t>E571321453</t>
  </si>
  <si>
    <t>E571385958</t>
  </si>
  <si>
    <t>E571384242</t>
  </si>
  <si>
    <t>E571483607</t>
  </si>
  <si>
    <t>E571490603</t>
  </si>
  <si>
    <t>E571621406</t>
  </si>
  <si>
    <t>E571581439</t>
  </si>
  <si>
    <t>E571714307</t>
  </si>
  <si>
    <t>E571810020</t>
  </si>
  <si>
    <t>E571898211</t>
  </si>
  <si>
    <t>E571896456</t>
  </si>
  <si>
    <t>E571895816</t>
  </si>
  <si>
    <t>E571898483</t>
  </si>
  <si>
    <t>E571897339</t>
  </si>
  <si>
    <t>E571933378</t>
  </si>
  <si>
    <t>E571943055</t>
  </si>
  <si>
    <t>E571932487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</si>
</sst>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6" x14ac:knownFonts="1"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I76"/>
  <sheetViews>
    <sheetView tabSelected="1" view="pageBreakPreview" zoomScaleNormal="100" zoomScaleSheetLayoutView="100" workbookViewId="0">
      <selection activeCell="A2" sqref="A2:F2"/>
    </sheetView>
  </sheetViews>
  <sheetFormatPr baseColWidth="10" defaultRowHeight="15" x14ac:dyDescent="0.25"/>
  <cols>
    <col min="1" max="1" width="11.42578125" customWidth="1"/>
    <col min="2" max="2" width="45.85546875" customWidth="1"/>
    <col min="3" max="3" width="17" bestFit="1" customWidth="1"/>
    <col min="4" max="4" width="13.85546875" customWidth="1"/>
    <col min="5" max="5" width="17" bestFit="1" customWidth="1"/>
    <col min="6" max="6" width="40.5703125" customWidth="1"/>
  </cols>
  <sheetData>
    <row r="2" spans="1:9" ht="23.25" x14ac:dyDescent="0.25">
      <c r="A2" s="7" t="s">
        <v>229</v>
      </c>
      <c r="B2" s="7"/>
      <c r="C2" s="7"/>
      <c r="D2" s="7"/>
      <c r="E2" s="7"/>
      <c r="F2" s="7"/>
    </row>
    <row r="3" spans="1:9" ht="23.25" x14ac:dyDescent="0.25">
      <c r="A3" s="5"/>
      <c r="B3" s="8" t="s">
        <v>234</v>
      </c>
      <c r="C3" s="8"/>
      <c r="D3" s="8"/>
      <c r="E3" s="8"/>
      <c r="F3" s="8"/>
    </row>
    <row r="4" spans="1:9" ht="25.5" x14ac:dyDescent="0.25">
      <c r="A4" s="9" t="s">
        <v>3</v>
      </c>
      <c r="B4" s="9" t="s">
        <v>4</v>
      </c>
      <c r="C4" s="9" t="s">
        <v>230</v>
      </c>
      <c r="D4" s="9" t="s">
        <v>5</v>
      </c>
      <c r="E4" s="9" t="s">
        <v>231</v>
      </c>
      <c r="F4" s="9" t="s">
        <v>232</v>
      </c>
    </row>
    <row r="5" spans="1:9" ht="48" customHeight="1" x14ac:dyDescent="0.25">
      <c r="A5" s="10" t="s">
        <v>49</v>
      </c>
      <c r="B5" s="11" t="s">
        <v>50</v>
      </c>
      <c r="C5" s="12"/>
      <c r="D5" s="10" t="s">
        <v>304</v>
      </c>
      <c r="E5" s="12">
        <v>90</v>
      </c>
      <c r="F5" s="11" t="s">
        <v>263</v>
      </c>
      <c r="G5" s="6"/>
      <c r="H5" s="6"/>
      <c r="I5" s="6"/>
    </row>
    <row r="6" spans="1:9" ht="54" x14ac:dyDescent="0.25">
      <c r="A6" s="10" t="s">
        <v>49</v>
      </c>
      <c r="B6" s="11" t="s">
        <v>50</v>
      </c>
      <c r="C6" s="12"/>
      <c r="D6" s="10" t="s">
        <v>305</v>
      </c>
      <c r="E6" s="12">
        <v>200</v>
      </c>
      <c r="F6" s="11" t="s">
        <v>264</v>
      </c>
      <c r="G6" s="6"/>
      <c r="H6" s="6"/>
      <c r="I6" s="6"/>
    </row>
    <row r="7" spans="1:9" x14ac:dyDescent="0.25">
      <c r="A7" s="10" t="s">
        <v>49</v>
      </c>
      <c r="B7" s="13" t="s">
        <v>16</v>
      </c>
      <c r="C7" s="12">
        <v>290</v>
      </c>
      <c r="D7" s="14"/>
      <c r="E7" s="12"/>
      <c r="F7" s="15"/>
      <c r="G7" s="6"/>
      <c r="H7" s="6"/>
      <c r="I7" s="6"/>
    </row>
    <row r="8" spans="1:9" ht="54" x14ac:dyDescent="0.25">
      <c r="A8" s="10" t="s">
        <v>27</v>
      </c>
      <c r="B8" s="11" t="s">
        <v>28</v>
      </c>
      <c r="C8" s="12"/>
      <c r="D8" s="10" t="s">
        <v>306</v>
      </c>
      <c r="E8" s="12">
        <v>295</v>
      </c>
      <c r="F8" s="11" t="s">
        <v>265</v>
      </c>
      <c r="G8" s="6"/>
      <c r="H8" s="6"/>
      <c r="I8" s="6"/>
    </row>
    <row r="9" spans="1:9" x14ac:dyDescent="0.25">
      <c r="A9" s="10" t="s">
        <v>27</v>
      </c>
      <c r="B9" s="13" t="s">
        <v>16</v>
      </c>
      <c r="C9" s="12">
        <v>295</v>
      </c>
      <c r="D9" s="14"/>
      <c r="E9" s="12"/>
      <c r="F9" s="15"/>
      <c r="G9" s="6"/>
      <c r="H9" s="6"/>
      <c r="I9" s="6"/>
    </row>
    <row r="10" spans="1:9" ht="54" x14ac:dyDescent="0.25">
      <c r="A10" s="10" t="s">
        <v>249</v>
      </c>
      <c r="B10" s="11" t="s">
        <v>235</v>
      </c>
      <c r="C10" s="12"/>
      <c r="D10" s="10" t="s">
        <v>307</v>
      </c>
      <c r="E10" s="12">
        <v>150</v>
      </c>
      <c r="F10" s="11" t="s">
        <v>266</v>
      </c>
      <c r="G10" s="6"/>
      <c r="H10" s="6"/>
      <c r="I10" s="6"/>
    </row>
    <row r="11" spans="1:9" x14ac:dyDescent="0.25">
      <c r="A11" s="10" t="s">
        <v>249</v>
      </c>
      <c r="B11" s="13" t="s">
        <v>16</v>
      </c>
      <c r="C11" s="12">
        <v>150</v>
      </c>
      <c r="D11" s="14"/>
      <c r="E11" s="12"/>
      <c r="F11" s="15"/>
      <c r="G11" s="6"/>
      <c r="H11" s="6"/>
      <c r="I11" s="6"/>
    </row>
    <row r="12" spans="1:9" ht="27" x14ac:dyDescent="0.25">
      <c r="A12" s="10" t="s">
        <v>121</v>
      </c>
      <c r="B12" s="11" t="s">
        <v>122</v>
      </c>
      <c r="C12" s="12"/>
      <c r="D12" s="10" t="s">
        <v>308</v>
      </c>
      <c r="E12" s="12">
        <v>60</v>
      </c>
      <c r="F12" s="11" t="s">
        <v>267</v>
      </c>
      <c r="G12" s="6"/>
      <c r="H12" s="6"/>
      <c r="I12" s="6"/>
    </row>
    <row r="13" spans="1:9" ht="40.5" x14ac:dyDescent="0.25">
      <c r="A13" s="10" t="s">
        <v>121</v>
      </c>
      <c r="B13" s="11" t="s">
        <v>122</v>
      </c>
      <c r="C13" s="12"/>
      <c r="D13" s="10" t="s">
        <v>328</v>
      </c>
      <c r="E13" s="12">
        <v>25</v>
      </c>
      <c r="F13" s="11" t="s">
        <v>286</v>
      </c>
      <c r="G13" s="6"/>
      <c r="H13" s="6"/>
      <c r="I13" s="6"/>
    </row>
    <row r="14" spans="1:9" ht="40.5" x14ac:dyDescent="0.25">
      <c r="A14" s="10" t="s">
        <v>121</v>
      </c>
      <c r="B14" s="11" t="s">
        <v>122</v>
      </c>
      <c r="C14" s="12"/>
      <c r="D14" s="10" t="s">
        <v>340</v>
      </c>
      <c r="E14" s="12">
        <v>45</v>
      </c>
      <c r="F14" s="11" t="s">
        <v>298</v>
      </c>
      <c r="G14" s="6"/>
      <c r="H14" s="6"/>
      <c r="I14" s="6"/>
    </row>
    <row r="15" spans="1:9" ht="27" x14ac:dyDescent="0.25">
      <c r="A15" s="10" t="s">
        <v>121</v>
      </c>
      <c r="B15" s="11" t="s">
        <v>122</v>
      </c>
      <c r="C15" s="12"/>
      <c r="D15" s="10" t="s">
        <v>341</v>
      </c>
      <c r="E15" s="12">
        <v>60</v>
      </c>
      <c r="F15" s="11" t="s">
        <v>299</v>
      </c>
      <c r="G15" s="6"/>
      <c r="H15" s="6"/>
      <c r="I15" s="6"/>
    </row>
    <row r="16" spans="1:9" ht="31.5" customHeight="1" x14ac:dyDescent="0.25">
      <c r="A16" s="10" t="s">
        <v>121</v>
      </c>
      <c r="B16" s="13" t="s">
        <v>16</v>
      </c>
      <c r="C16" s="12">
        <f>+E12+E13+E14+E15</f>
        <v>190</v>
      </c>
      <c r="D16" s="14"/>
      <c r="E16" s="12"/>
      <c r="F16" s="15"/>
      <c r="G16" s="6"/>
      <c r="H16" s="6"/>
      <c r="I16" s="6"/>
    </row>
    <row r="17" spans="1:9" ht="54" x14ac:dyDescent="0.25">
      <c r="A17" s="10" t="s">
        <v>250</v>
      </c>
      <c r="B17" s="11" t="s">
        <v>236</v>
      </c>
      <c r="C17" s="12"/>
      <c r="D17" s="10" t="s">
        <v>309</v>
      </c>
      <c r="E17" s="12">
        <v>2180</v>
      </c>
      <c r="F17" s="11" t="s">
        <v>268</v>
      </c>
      <c r="G17" s="6"/>
      <c r="H17" s="6"/>
      <c r="I17" s="6"/>
    </row>
    <row r="18" spans="1:9" x14ac:dyDescent="0.25">
      <c r="A18" s="10" t="s">
        <v>250</v>
      </c>
      <c r="B18" s="13" t="s">
        <v>16</v>
      </c>
      <c r="C18" s="12">
        <v>2180</v>
      </c>
      <c r="D18" s="14"/>
      <c r="E18" s="12"/>
      <c r="F18" s="15"/>
      <c r="G18" s="6"/>
      <c r="H18" s="6"/>
      <c r="I18" s="6"/>
    </row>
    <row r="19" spans="1:9" ht="27" x14ac:dyDescent="0.25">
      <c r="A19" s="10" t="s">
        <v>100</v>
      </c>
      <c r="B19" s="11" t="s">
        <v>101</v>
      </c>
      <c r="C19" s="12"/>
      <c r="D19" s="10" t="s">
        <v>310</v>
      </c>
      <c r="E19" s="12">
        <v>885</v>
      </c>
      <c r="F19" s="11" t="s">
        <v>269</v>
      </c>
      <c r="G19" s="6"/>
      <c r="H19" s="6"/>
      <c r="I19" s="6"/>
    </row>
    <row r="20" spans="1:9" ht="27" x14ac:dyDescent="0.25">
      <c r="A20" s="10" t="s">
        <v>100</v>
      </c>
      <c r="B20" s="11" t="s">
        <v>101</v>
      </c>
      <c r="C20" s="12"/>
      <c r="D20" s="10" t="s">
        <v>336</v>
      </c>
      <c r="E20" s="12">
        <v>315</v>
      </c>
      <c r="F20" s="11" t="s">
        <v>294</v>
      </c>
      <c r="G20" s="6"/>
      <c r="H20" s="6"/>
      <c r="I20" s="6"/>
    </row>
    <row r="21" spans="1:9" x14ac:dyDescent="0.25">
      <c r="A21" s="10" t="s">
        <v>100</v>
      </c>
      <c r="B21" s="13" t="s">
        <v>16</v>
      </c>
      <c r="C21" s="12">
        <f>+E19+E20</f>
        <v>1200</v>
      </c>
      <c r="D21" s="14"/>
      <c r="E21" s="12"/>
      <c r="F21" s="15"/>
      <c r="G21" s="6"/>
      <c r="H21" s="6"/>
      <c r="I21" s="6"/>
    </row>
    <row r="22" spans="1:9" ht="67.5" x14ac:dyDescent="0.25">
      <c r="A22" s="10" t="s">
        <v>83</v>
      </c>
      <c r="B22" s="11" t="s">
        <v>84</v>
      </c>
      <c r="C22" s="12"/>
      <c r="D22" s="10" t="s">
        <v>311</v>
      </c>
      <c r="E22" s="12">
        <v>976.69</v>
      </c>
      <c r="F22" s="11" t="s">
        <v>270</v>
      </c>
      <c r="G22" s="6"/>
      <c r="H22" s="6"/>
      <c r="I22" s="6"/>
    </row>
    <row r="23" spans="1:9" ht="67.5" x14ac:dyDescent="0.25">
      <c r="A23" s="10" t="s">
        <v>83</v>
      </c>
      <c r="B23" s="11" t="s">
        <v>84</v>
      </c>
      <c r="C23" s="12"/>
      <c r="D23" s="10" t="s">
        <v>325</v>
      </c>
      <c r="E23" s="12">
        <v>964.22</v>
      </c>
      <c r="F23" s="11" t="s">
        <v>283</v>
      </c>
      <c r="G23" s="6"/>
      <c r="H23" s="6"/>
      <c r="I23" s="6"/>
    </row>
    <row r="24" spans="1:9" ht="67.5" x14ac:dyDescent="0.25">
      <c r="A24" s="10" t="s">
        <v>83</v>
      </c>
      <c r="B24" s="11" t="s">
        <v>84</v>
      </c>
      <c r="C24" s="12"/>
      <c r="D24" s="10" t="s">
        <v>331</v>
      </c>
      <c r="E24" s="12">
        <v>554.51</v>
      </c>
      <c r="F24" s="11" t="s">
        <v>289</v>
      </c>
      <c r="G24" s="6"/>
      <c r="H24" s="6"/>
      <c r="I24" s="6"/>
    </row>
    <row r="25" spans="1:9" ht="67.5" x14ac:dyDescent="0.25">
      <c r="A25" s="10" t="s">
        <v>83</v>
      </c>
      <c r="B25" s="11" t="s">
        <v>84</v>
      </c>
      <c r="C25" s="12"/>
      <c r="D25" s="10" t="s">
        <v>335</v>
      </c>
      <c r="E25" s="12">
        <v>652.15</v>
      </c>
      <c r="F25" s="11" t="s">
        <v>293</v>
      </c>
      <c r="G25" s="6"/>
      <c r="H25" s="6"/>
      <c r="I25" s="6"/>
    </row>
    <row r="26" spans="1:9" ht="67.5" x14ac:dyDescent="0.25">
      <c r="A26" s="10" t="s">
        <v>83</v>
      </c>
      <c r="B26" s="11" t="s">
        <v>84</v>
      </c>
      <c r="C26" s="12"/>
      <c r="D26" s="10" t="s">
        <v>339</v>
      </c>
      <c r="E26" s="12">
        <v>625</v>
      </c>
      <c r="F26" s="11" t="s">
        <v>297</v>
      </c>
      <c r="G26" s="6"/>
      <c r="H26" s="6"/>
      <c r="I26" s="6"/>
    </row>
    <row r="27" spans="1:9" ht="54" x14ac:dyDescent="0.25">
      <c r="A27" s="10" t="s">
        <v>83</v>
      </c>
      <c r="B27" s="11" t="s">
        <v>84</v>
      </c>
      <c r="C27" s="12"/>
      <c r="D27" s="10" t="s">
        <v>344</v>
      </c>
      <c r="E27" s="12">
        <v>1084.0899999999999</v>
      </c>
      <c r="F27" s="11" t="s">
        <v>302</v>
      </c>
      <c r="G27" s="6"/>
      <c r="H27" s="6"/>
      <c r="I27" s="6"/>
    </row>
    <row r="28" spans="1:9" x14ac:dyDescent="0.25">
      <c r="A28" s="10" t="s">
        <v>83</v>
      </c>
      <c r="B28" s="13" t="s">
        <v>16</v>
      </c>
      <c r="C28" s="12">
        <f>+E22+E23+E24+E25+E26+E27</f>
        <v>4856.66</v>
      </c>
      <c r="D28" s="14"/>
      <c r="E28" s="12"/>
      <c r="F28" s="15"/>
      <c r="G28" s="6"/>
      <c r="H28" s="6"/>
      <c r="I28" s="6"/>
    </row>
    <row r="29" spans="1:9" ht="54" x14ac:dyDescent="0.25">
      <c r="A29" s="10" t="s">
        <v>70</v>
      </c>
      <c r="B29" s="11" t="s">
        <v>71</v>
      </c>
      <c r="C29" s="12"/>
      <c r="D29" s="10" t="s">
        <v>312</v>
      </c>
      <c r="E29" s="12">
        <v>2350</v>
      </c>
      <c r="F29" s="11" t="s">
        <v>271</v>
      </c>
      <c r="G29" s="6"/>
      <c r="H29" s="6"/>
      <c r="I29" s="6"/>
    </row>
    <row r="30" spans="1:9" x14ac:dyDescent="0.25">
      <c r="A30" s="10" t="s">
        <v>70</v>
      </c>
      <c r="B30" s="13" t="s">
        <v>16</v>
      </c>
      <c r="C30" s="12">
        <v>2350</v>
      </c>
      <c r="D30" s="14"/>
      <c r="E30" s="12"/>
      <c r="F30" s="15"/>
      <c r="G30" s="6"/>
      <c r="H30" s="6"/>
      <c r="I30" s="6"/>
    </row>
    <row r="31" spans="1:9" ht="27" x14ac:dyDescent="0.25">
      <c r="A31" s="10" t="s">
        <v>224</v>
      </c>
      <c r="B31" s="11" t="s">
        <v>225</v>
      </c>
      <c r="C31" s="12"/>
      <c r="D31" s="10" t="s">
        <v>313</v>
      </c>
      <c r="E31" s="12">
        <v>500</v>
      </c>
      <c r="F31" s="11" t="s">
        <v>272</v>
      </c>
      <c r="G31" s="6"/>
      <c r="H31" s="6"/>
      <c r="I31" s="6"/>
    </row>
    <row r="32" spans="1:9" x14ac:dyDescent="0.25">
      <c r="A32" s="10" t="s">
        <v>224</v>
      </c>
      <c r="B32" s="13" t="s">
        <v>16</v>
      </c>
      <c r="C32" s="12">
        <v>500</v>
      </c>
      <c r="D32" s="14"/>
      <c r="E32" s="12"/>
      <c r="F32" s="15"/>
      <c r="G32" s="6"/>
      <c r="H32" s="6"/>
      <c r="I32" s="6"/>
    </row>
    <row r="33" spans="1:9" ht="54" x14ac:dyDescent="0.25">
      <c r="A33" s="10" t="s">
        <v>181</v>
      </c>
      <c r="B33" s="11" t="s">
        <v>182</v>
      </c>
      <c r="C33" s="12"/>
      <c r="D33" s="10" t="s">
        <v>314</v>
      </c>
      <c r="E33" s="12">
        <v>418</v>
      </c>
      <c r="F33" s="11" t="s">
        <v>273</v>
      </c>
      <c r="G33" s="6"/>
      <c r="H33" s="6"/>
      <c r="I33" s="6"/>
    </row>
    <row r="34" spans="1:9" x14ac:dyDescent="0.25">
      <c r="A34" s="10" t="s">
        <v>181</v>
      </c>
      <c r="B34" s="13" t="s">
        <v>16</v>
      </c>
      <c r="C34" s="12">
        <v>418</v>
      </c>
      <c r="D34" s="14"/>
      <c r="E34" s="12"/>
      <c r="F34" s="15"/>
      <c r="G34" s="6"/>
      <c r="H34" s="6"/>
      <c r="I34" s="6"/>
    </row>
    <row r="35" spans="1:9" ht="67.5" x14ac:dyDescent="0.25">
      <c r="A35" s="10" t="s">
        <v>105</v>
      </c>
      <c r="B35" s="11" t="s">
        <v>106</v>
      </c>
      <c r="C35" s="12"/>
      <c r="D35" s="10" t="s">
        <v>315</v>
      </c>
      <c r="E35" s="12">
        <v>611.04999999999995</v>
      </c>
      <c r="F35" s="11" t="s">
        <v>274</v>
      </c>
      <c r="G35" s="6"/>
      <c r="H35" s="6"/>
      <c r="I35" s="6"/>
    </row>
    <row r="36" spans="1:9" x14ac:dyDescent="0.25">
      <c r="A36" s="10" t="s">
        <v>105</v>
      </c>
      <c r="B36" s="13" t="s">
        <v>16</v>
      </c>
      <c r="C36" s="12">
        <v>611.04999999999995</v>
      </c>
      <c r="D36" s="14"/>
      <c r="E36" s="12"/>
      <c r="F36" s="15"/>
      <c r="G36" s="6"/>
      <c r="H36" s="6"/>
      <c r="I36" s="6"/>
    </row>
    <row r="37" spans="1:9" ht="54" x14ac:dyDescent="0.25">
      <c r="A37" s="10" t="s">
        <v>109</v>
      </c>
      <c r="B37" s="11" t="s">
        <v>110</v>
      </c>
      <c r="C37" s="12"/>
      <c r="D37" s="10" t="s">
        <v>316</v>
      </c>
      <c r="E37" s="12">
        <v>513.29999999999995</v>
      </c>
      <c r="F37" s="11" t="s">
        <v>275</v>
      </c>
      <c r="G37" s="6"/>
      <c r="H37" s="6"/>
      <c r="I37" s="6"/>
    </row>
    <row r="38" spans="1:9" x14ac:dyDescent="0.25">
      <c r="A38" s="10" t="s">
        <v>109</v>
      </c>
      <c r="B38" s="13" t="s">
        <v>16</v>
      </c>
      <c r="C38" s="12">
        <v>513.29999999999995</v>
      </c>
      <c r="D38" s="14"/>
      <c r="E38" s="12"/>
      <c r="F38" s="15"/>
      <c r="G38" s="6"/>
      <c r="H38" s="6"/>
      <c r="I38" s="6"/>
    </row>
    <row r="39" spans="1:9" ht="40.5" x14ac:dyDescent="0.25">
      <c r="A39" s="10" t="s">
        <v>251</v>
      </c>
      <c r="B39" s="11" t="s">
        <v>237</v>
      </c>
      <c r="C39" s="12"/>
      <c r="D39" s="10" t="s">
        <v>317</v>
      </c>
      <c r="E39" s="12">
        <v>1488</v>
      </c>
      <c r="F39" s="11" t="s">
        <v>276</v>
      </c>
      <c r="G39" s="6"/>
      <c r="H39" s="6"/>
      <c r="I39" s="6"/>
    </row>
    <row r="40" spans="1:9" ht="40.5" x14ac:dyDescent="0.25">
      <c r="A40" s="10" t="s">
        <v>251</v>
      </c>
      <c r="B40" s="11" t="s">
        <v>237</v>
      </c>
      <c r="C40" s="12"/>
      <c r="D40" s="10" t="s">
        <v>323</v>
      </c>
      <c r="E40" s="12">
        <v>480</v>
      </c>
      <c r="F40" s="11" t="s">
        <v>281</v>
      </c>
      <c r="G40" s="6"/>
      <c r="H40" s="6"/>
      <c r="I40" s="6"/>
    </row>
    <row r="41" spans="1:9" x14ac:dyDescent="0.25">
      <c r="A41" s="10" t="s">
        <v>251</v>
      </c>
      <c r="B41" s="13" t="s">
        <v>16</v>
      </c>
      <c r="C41" s="12">
        <f>+E39+E40</f>
        <v>1968</v>
      </c>
      <c r="D41" s="14"/>
      <c r="E41" s="12"/>
      <c r="F41" s="15"/>
      <c r="G41" s="6"/>
      <c r="H41" s="6"/>
      <c r="I41" s="6"/>
    </row>
    <row r="42" spans="1:9" ht="54" x14ac:dyDescent="0.25">
      <c r="A42" s="10" t="s">
        <v>252</v>
      </c>
      <c r="B42" s="11" t="s">
        <v>238</v>
      </c>
      <c r="C42" s="12"/>
      <c r="D42" s="10" t="s">
        <v>318</v>
      </c>
      <c r="E42" s="12">
        <v>375.5</v>
      </c>
      <c r="F42" s="11" t="s">
        <v>275</v>
      </c>
      <c r="G42" s="6"/>
      <c r="H42" s="6"/>
      <c r="I42" s="6"/>
    </row>
    <row r="43" spans="1:9" x14ac:dyDescent="0.25">
      <c r="A43" s="10" t="s">
        <v>252</v>
      </c>
      <c r="B43" s="13" t="s">
        <v>16</v>
      </c>
      <c r="C43" s="12">
        <v>375.5</v>
      </c>
      <c r="D43" s="14"/>
      <c r="E43" s="12"/>
      <c r="F43" s="15"/>
      <c r="G43" s="6"/>
      <c r="H43" s="6"/>
      <c r="I43" s="6"/>
    </row>
    <row r="44" spans="1:9" ht="81" x14ac:dyDescent="0.25">
      <c r="A44" s="10" t="s">
        <v>253</v>
      </c>
      <c r="B44" s="11" t="s">
        <v>239</v>
      </c>
      <c r="C44" s="12"/>
      <c r="D44" s="10" t="s">
        <v>319</v>
      </c>
      <c r="E44" s="12">
        <v>280</v>
      </c>
      <c r="F44" s="11" t="s">
        <v>277</v>
      </c>
      <c r="G44" s="6"/>
      <c r="H44" s="6"/>
      <c r="I44" s="6"/>
    </row>
    <row r="45" spans="1:9" x14ac:dyDescent="0.25">
      <c r="A45" s="10" t="s">
        <v>253</v>
      </c>
      <c r="B45" s="13" t="s">
        <v>16</v>
      </c>
      <c r="C45" s="12">
        <v>280</v>
      </c>
      <c r="D45" s="14"/>
      <c r="E45" s="12"/>
      <c r="F45" s="15"/>
      <c r="G45" s="6"/>
      <c r="H45" s="6"/>
      <c r="I45" s="6"/>
    </row>
    <row r="46" spans="1:9" ht="54" x14ac:dyDescent="0.25">
      <c r="A46" s="10" t="s">
        <v>190</v>
      </c>
      <c r="B46" s="11" t="s">
        <v>191</v>
      </c>
      <c r="C46" s="12"/>
      <c r="D46" s="10" t="s">
        <v>320</v>
      </c>
      <c r="E46" s="12">
        <v>1124</v>
      </c>
      <c r="F46" s="11" t="s">
        <v>278</v>
      </c>
      <c r="G46" s="6"/>
      <c r="H46" s="6"/>
      <c r="I46" s="6"/>
    </row>
    <row r="47" spans="1:9" x14ac:dyDescent="0.25">
      <c r="A47" s="10" t="s">
        <v>190</v>
      </c>
      <c r="B47" s="13" t="s">
        <v>16</v>
      </c>
      <c r="C47" s="12">
        <v>1124</v>
      </c>
      <c r="D47" s="14"/>
      <c r="E47" s="12"/>
      <c r="F47" s="15"/>
      <c r="G47" s="6"/>
      <c r="H47" s="6"/>
      <c r="I47" s="6"/>
    </row>
    <row r="48" spans="1:9" ht="40.5" x14ac:dyDescent="0.25">
      <c r="A48" s="10" t="s">
        <v>79</v>
      </c>
      <c r="B48" s="11" t="s">
        <v>80</v>
      </c>
      <c r="C48" s="12"/>
      <c r="D48" s="10" t="s">
        <v>321</v>
      </c>
      <c r="E48" s="12">
        <v>660</v>
      </c>
      <c r="F48" s="11" t="s">
        <v>279</v>
      </c>
      <c r="G48" s="6"/>
      <c r="H48" s="6"/>
      <c r="I48" s="6"/>
    </row>
    <row r="49" spans="1:9" x14ac:dyDescent="0.25">
      <c r="A49" s="10" t="s">
        <v>79</v>
      </c>
      <c r="B49" s="13" t="s">
        <v>16</v>
      </c>
      <c r="C49" s="12">
        <v>660</v>
      </c>
      <c r="D49" s="14"/>
      <c r="E49" s="12"/>
      <c r="F49" s="15"/>
      <c r="G49" s="6"/>
      <c r="H49" s="6"/>
      <c r="I49" s="6"/>
    </row>
    <row r="50" spans="1:9" ht="27" x14ac:dyDescent="0.25">
      <c r="A50" s="10" t="s">
        <v>254</v>
      </c>
      <c r="B50" s="11" t="s">
        <v>240</v>
      </c>
      <c r="C50" s="12"/>
      <c r="D50" s="10" t="s">
        <v>322</v>
      </c>
      <c r="E50" s="12">
        <v>3278.57</v>
      </c>
      <c r="F50" s="11" t="s">
        <v>280</v>
      </c>
      <c r="G50" s="6"/>
      <c r="H50" s="6"/>
      <c r="I50" s="6"/>
    </row>
    <row r="51" spans="1:9" x14ac:dyDescent="0.25">
      <c r="A51" s="10" t="s">
        <v>254</v>
      </c>
      <c r="B51" s="13" t="s">
        <v>16</v>
      </c>
      <c r="C51" s="12">
        <v>3278.57</v>
      </c>
      <c r="D51" s="14"/>
      <c r="E51" s="12"/>
      <c r="F51" s="15"/>
      <c r="G51" s="6"/>
      <c r="H51" s="6"/>
      <c r="I51" s="6"/>
    </row>
    <row r="52" spans="1:9" ht="27" x14ac:dyDescent="0.25">
      <c r="A52" s="10" t="s">
        <v>255</v>
      </c>
      <c r="B52" s="11" t="s">
        <v>241</v>
      </c>
      <c r="C52" s="12"/>
      <c r="D52" s="10" t="s">
        <v>324</v>
      </c>
      <c r="E52" s="12">
        <v>1317.81</v>
      </c>
      <c r="F52" s="11" t="s">
        <v>282</v>
      </c>
      <c r="G52" s="6"/>
      <c r="H52" s="6"/>
      <c r="I52" s="6"/>
    </row>
    <row r="53" spans="1:9" x14ac:dyDescent="0.25">
      <c r="A53" s="10" t="s">
        <v>255</v>
      </c>
      <c r="B53" s="13" t="s">
        <v>16</v>
      </c>
      <c r="C53" s="12">
        <v>1317.81</v>
      </c>
      <c r="D53" s="14"/>
      <c r="E53" s="12"/>
      <c r="F53" s="15"/>
      <c r="G53" s="6"/>
      <c r="H53" s="6"/>
      <c r="I53" s="6"/>
    </row>
    <row r="54" spans="1:9" ht="54" x14ac:dyDescent="0.25">
      <c r="A54" s="10" t="s">
        <v>75</v>
      </c>
      <c r="B54" s="11" t="s">
        <v>76</v>
      </c>
      <c r="C54" s="12"/>
      <c r="D54" s="10" t="s">
        <v>326</v>
      </c>
      <c r="E54" s="12">
        <v>750</v>
      </c>
      <c r="F54" s="11" t="s">
        <v>284</v>
      </c>
      <c r="G54" s="6"/>
      <c r="H54" s="6"/>
      <c r="I54" s="6"/>
    </row>
    <row r="55" spans="1:9" ht="40.5" x14ac:dyDescent="0.25">
      <c r="A55" s="10" t="s">
        <v>75</v>
      </c>
      <c r="B55" s="11" t="s">
        <v>76</v>
      </c>
      <c r="C55" s="12"/>
      <c r="D55" s="10" t="s">
        <v>334</v>
      </c>
      <c r="E55" s="12">
        <v>2400</v>
      </c>
      <c r="F55" s="11" t="s">
        <v>292</v>
      </c>
      <c r="G55" s="6"/>
      <c r="H55" s="6"/>
      <c r="I55" s="6"/>
    </row>
    <row r="56" spans="1:9" ht="67.5" x14ac:dyDescent="0.25">
      <c r="A56" s="10" t="s">
        <v>75</v>
      </c>
      <c r="B56" s="11" t="s">
        <v>76</v>
      </c>
      <c r="C56" s="12"/>
      <c r="D56" s="10" t="s">
        <v>343</v>
      </c>
      <c r="E56" s="12">
        <v>660</v>
      </c>
      <c r="F56" s="11" t="s">
        <v>301</v>
      </c>
      <c r="G56" s="6"/>
      <c r="H56" s="6"/>
      <c r="I56" s="6"/>
    </row>
    <row r="57" spans="1:9" x14ac:dyDescent="0.25">
      <c r="A57" s="10" t="s">
        <v>75</v>
      </c>
      <c r="B57" s="13" t="s">
        <v>16</v>
      </c>
      <c r="C57" s="12">
        <f>+E54+E55+E56</f>
        <v>3810</v>
      </c>
      <c r="D57" s="14"/>
      <c r="E57" s="12"/>
      <c r="F57" s="15"/>
      <c r="G57" s="6"/>
      <c r="H57" s="6"/>
      <c r="I57" s="6"/>
    </row>
    <row r="58" spans="1:9" ht="54" x14ac:dyDescent="0.25">
      <c r="A58" s="10" t="s">
        <v>256</v>
      </c>
      <c r="B58" s="11" t="s">
        <v>242</v>
      </c>
      <c r="C58" s="12"/>
      <c r="D58" s="10" t="s">
        <v>327</v>
      </c>
      <c r="E58" s="12">
        <v>4440</v>
      </c>
      <c r="F58" s="11" t="s">
        <v>285</v>
      </c>
      <c r="G58" s="6"/>
      <c r="H58" s="6"/>
      <c r="I58" s="6"/>
    </row>
    <row r="59" spans="1:9" x14ac:dyDescent="0.25">
      <c r="A59" s="10" t="s">
        <v>256</v>
      </c>
      <c r="B59" s="13" t="s">
        <v>16</v>
      </c>
      <c r="C59" s="12">
        <v>4440</v>
      </c>
      <c r="D59" s="14"/>
      <c r="E59" s="12"/>
      <c r="F59" s="15"/>
      <c r="G59" s="6"/>
      <c r="H59" s="6"/>
      <c r="I59" s="6"/>
    </row>
    <row r="60" spans="1:9" ht="54" x14ac:dyDescent="0.25">
      <c r="A60" s="10" t="s">
        <v>257</v>
      </c>
      <c r="B60" s="11" t="s">
        <v>243</v>
      </c>
      <c r="C60" s="12"/>
      <c r="D60" s="10" t="s">
        <v>329</v>
      </c>
      <c r="E60" s="12">
        <v>8155</v>
      </c>
      <c r="F60" s="11" t="s">
        <v>287</v>
      </c>
      <c r="G60" s="6"/>
      <c r="H60" s="6"/>
      <c r="I60" s="6"/>
    </row>
    <row r="61" spans="1:9" x14ac:dyDescent="0.25">
      <c r="A61" s="10" t="s">
        <v>257</v>
      </c>
      <c r="B61" s="13" t="s">
        <v>16</v>
      </c>
      <c r="C61" s="12">
        <v>8155</v>
      </c>
      <c r="D61" s="14"/>
      <c r="E61" s="12"/>
      <c r="F61" s="15"/>
      <c r="G61" s="6"/>
      <c r="H61" s="6"/>
      <c r="I61" s="6"/>
    </row>
    <row r="62" spans="1:9" ht="54" x14ac:dyDescent="0.25">
      <c r="A62" s="10" t="s">
        <v>36</v>
      </c>
      <c r="B62" s="11" t="s">
        <v>37</v>
      </c>
      <c r="C62" s="12"/>
      <c r="D62" s="10" t="s">
        <v>330</v>
      </c>
      <c r="E62" s="12">
        <v>1630</v>
      </c>
      <c r="F62" s="11" t="s">
        <v>288</v>
      </c>
      <c r="G62" s="6"/>
      <c r="H62" s="6"/>
      <c r="I62" s="6"/>
    </row>
    <row r="63" spans="1:9" x14ac:dyDescent="0.25">
      <c r="A63" s="10" t="s">
        <v>36</v>
      </c>
      <c r="B63" s="13" t="s">
        <v>16</v>
      </c>
      <c r="C63" s="12">
        <v>1630</v>
      </c>
      <c r="D63" s="14"/>
      <c r="E63" s="12"/>
      <c r="F63" s="15"/>
      <c r="G63" s="6"/>
      <c r="H63" s="6"/>
      <c r="I63" s="6"/>
    </row>
    <row r="64" spans="1:9" ht="148.5" x14ac:dyDescent="0.25">
      <c r="A64" s="10" t="s">
        <v>258</v>
      </c>
      <c r="B64" s="11" t="s">
        <v>244</v>
      </c>
      <c r="C64" s="12"/>
      <c r="D64" s="10" t="s">
        <v>332</v>
      </c>
      <c r="E64" s="12">
        <v>21900</v>
      </c>
      <c r="F64" s="11" t="s">
        <v>290</v>
      </c>
      <c r="G64" s="6"/>
      <c r="H64" s="6"/>
      <c r="I64" s="6"/>
    </row>
    <row r="65" spans="1:9" x14ac:dyDescent="0.25">
      <c r="A65" s="10" t="s">
        <v>258</v>
      </c>
      <c r="B65" s="13" t="s">
        <v>16</v>
      </c>
      <c r="C65" s="12">
        <v>21900</v>
      </c>
      <c r="D65" s="14"/>
      <c r="E65" s="12"/>
      <c r="F65" s="15"/>
      <c r="G65" s="6"/>
      <c r="H65" s="6"/>
      <c r="I65" s="6"/>
    </row>
    <row r="66" spans="1:9" ht="54" x14ac:dyDescent="0.25">
      <c r="A66" s="10" t="s">
        <v>259</v>
      </c>
      <c r="B66" s="11" t="s">
        <v>245</v>
      </c>
      <c r="C66" s="12"/>
      <c r="D66" s="10" t="s">
        <v>333</v>
      </c>
      <c r="E66" s="12">
        <v>5070</v>
      </c>
      <c r="F66" s="11" t="s">
        <v>291</v>
      </c>
      <c r="G66" s="6"/>
      <c r="H66" s="6"/>
      <c r="I66" s="6"/>
    </row>
    <row r="67" spans="1:9" x14ac:dyDescent="0.25">
      <c r="A67" s="10" t="s">
        <v>259</v>
      </c>
      <c r="B67" s="13" t="s">
        <v>16</v>
      </c>
      <c r="C67" s="12">
        <v>5070</v>
      </c>
      <c r="D67" s="14"/>
      <c r="E67" s="12"/>
      <c r="F67" s="15"/>
      <c r="G67" s="6"/>
      <c r="H67" s="6"/>
      <c r="I67" s="6"/>
    </row>
    <row r="68" spans="1:9" ht="27" x14ac:dyDescent="0.25">
      <c r="A68" s="10" t="s">
        <v>260</v>
      </c>
      <c r="B68" s="11" t="s">
        <v>246</v>
      </c>
      <c r="C68" s="12"/>
      <c r="D68" s="10" t="s">
        <v>337</v>
      </c>
      <c r="E68" s="12">
        <v>52</v>
      </c>
      <c r="F68" s="11" t="s">
        <v>295</v>
      </c>
      <c r="G68" s="6"/>
      <c r="H68" s="6"/>
      <c r="I68" s="6"/>
    </row>
    <row r="69" spans="1:9" x14ac:dyDescent="0.25">
      <c r="A69" s="10" t="s">
        <v>260</v>
      </c>
      <c r="B69" s="13" t="s">
        <v>16</v>
      </c>
      <c r="C69" s="12">
        <v>52</v>
      </c>
      <c r="D69" s="14"/>
      <c r="E69" s="12"/>
      <c r="F69" s="15"/>
      <c r="G69" s="6"/>
      <c r="H69" s="6"/>
      <c r="I69" s="6"/>
    </row>
    <row r="70" spans="1:9" ht="27" x14ac:dyDescent="0.25">
      <c r="A70" s="10" t="s">
        <v>261</v>
      </c>
      <c r="B70" s="11" t="s">
        <v>247</v>
      </c>
      <c r="C70" s="12"/>
      <c r="D70" s="10" t="s">
        <v>338</v>
      </c>
      <c r="E70" s="12">
        <v>110</v>
      </c>
      <c r="F70" s="11" t="s">
        <v>296</v>
      </c>
      <c r="G70" s="6"/>
      <c r="H70" s="6"/>
      <c r="I70" s="6"/>
    </row>
    <row r="71" spans="1:9" x14ac:dyDescent="0.25">
      <c r="A71" s="10" t="s">
        <v>261</v>
      </c>
      <c r="B71" s="13" t="s">
        <v>16</v>
      </c>
      <c r="C71" s="12">
        <v>110</v>
      </c>
      <c r="D71" s="14"/>
      <c r="E71" s="12"/>
      <c r="F71" s="15"/>
      <c r="G71" s="6"/>
      <c r="H71" s="6"/>
      <c r="I71" s="6"/>
    </row>
    <row r="72" spans="1:9" ht="54" x14ac:dyDescent="0.25">
      <c r="A72" s="10" t="s">
        <v>262</v>
      </c>
      <c r="B72" s="11" t="s">
        <v>248</v>
      </c>
      <c r="C72" s="12"/>
      <c r="D72" s="10" t="s">
        <v>342</v>
      </c>
      <c r="E72" s="12">
        <v>85</v>
      </c>
      <c r="F72" s="11" t="s">
        <v>300</v>
      </c>
      <c r="G72" s="6"/>
      <c r="H72" s="6"/>
      <c r="I72" s="6"/>
    </row>
    <row r="73" spans="1:9" x14ac:dyDescent="0.25">
      <c r="A73" s="10" t="s">
        <v>262</v>
      </c>
      <c r="B73" s="13" t="s">
        <v>16</v>
      </c>
      <c r="C73" s="12">
        <v>85</v>
      </c>
      <c r="D73" s="14"/>
      <c r="E73" s="12"/>
      <c r="F73" s="15"/>
      <c r="G73" s="6"/>
      <c r="H73" s="6"/>
      <c r="I73" s="6"/>
    </row>
    <row r="74" spans="1:9" ht="54" x14ac:dyDescent="0.25">
      <c r="A74" s="10" t="s">
        <v>129</v>
      </c>
      <c r="B74" s="11" t="s">
        <v>130</v>
      </c>
      <c r="C74" s="12"/>
      <c r="D74" s="10" t="s">
        <v>345</v>
      </c>
      <c r="E74" s="12">
        <v>1920</v>
      </c>
      <c r="F74" s="11" t="s">
        <v>303</v>
      </c>
      <c r="G74" s="6"/>
      <c r="H74" s="6"/>
      <c r="I74" s="6"/>
    </row>
    <row r="75" spans="1:9" x14ac:dyDescent="0.25">
      <c r="A75" s="10" t="s">
        <v>129</v>
      </c>
      <c r="B75" s="13" t="s">
        <v>16</v>
      </c>
      <c r="C75" s="12">
        <v>1920</v>
      </c>
      <c r="D75" s="14"/>
      <c r="E75" s="12"/>
      <c r="F75" s="15"/>
      <c r="G75" s="6"/>
      <c r="H75" s="6"/>
      <c r="I75" s="6"/>
    </row>
    <row r="76" spans="1:9" x14ac:dyDescent="0.25">
      <c r="A76" s="16" t="s">
        <v>233</v>
      </c>
      <c r="B76" s="16"/>
      <c r="C76" s="17">
        <f>SUM(C5:C75)</f>
        <v>69729.89</v>
      </c>
      <c r="D76" s="17"/>
      <c r="E76" s="17">
        <f>SUM(E5:E75)</f>
        <v>69729.89</v>
      </c>
      <c r="F76" s="14"/>
      <c r="G76" s="6"/>
      <c r="H76" s="6"/>
      <c r="I76" s="6"/>
    </row>
  </sheetData>
  <mergeCells count="3">
    <mergeCell ref="A2:F2"/>
    <mergeCell ref="A76:B76"/>
    <mergeCell ref="B3:F3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cruzada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2025-10-06T19:53:38Z</cp:lastPrinted>
  <dcterms:created xsi:type="dcterms:W3CDTF">2025-10-01T22:42:25Z</dcterms:created>
  <dcterms:modified xsi:type="dcterms:W3CDTF">2025-11-06T17:41:14Z</dcterms:modified>
</cp:coreProperties>
</file>